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56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M172" i="1" l="1"/>
  <c r="L172" i="1"/>
  <c r="K172" i="1"/>
  <c r="J172" i="1"/>
  <c r="G172" i="1"/>
  <c r="F172" i="1"/>
  <c r="E172" i="1"/>
  <c r="D172" i="1"/>
  <c r="D143" i="1"/>
  <c r="E143" i="1"/>
  <c r="F143" i="1"/>
  <c r="G143" i="1"/>
  <c r="J143" i="1"/>
  <c r="K143" i="1"/>
  <c r="L143" i="1"/>
  <c r="M143" i="1"/>
  <c r="M254" i="1" l="1"/>
  <c r="L254" i="1"/>
  <c r="K254" i="1"/>
  <c r="J254" i="1"/>
  <c r="M261" i="1"/>
  <c r="L261" i="1"/>
  <c r="K261" i="1"/>
  <c r="J261" i="1"/>
  <c r="G261" i="1"/>
  <c r="F261" i="1"/>
  <c r="E261" i="1"/>
  <c r="D261" i="1"/>
  <c r="G254" i="1"/>
  <c r="F254" i="1"/>
  <c r="E254" i="1"/>
  <c r="D254" i="1"/>
  <c r="M233" i="1"/>
  <c r="L233" i="1"/>
  <c r="K233" i="1"/>
  <c r="J233" i="1"/>
  <c r="G233" i="1"/>
  <c r="F233" i="1"/>
  <c r="E233" i="1"/>
  <c r="D233" i="1"/>
  <c r="G227" i="1"/>
  <c r="M227" i="1"/>
  <c r="L227" i="1"/>
  <c r="K227" i="1"/>
  <c r="J227" i="1"/>
  <c r="F227" i="1"/>
  <c r="E227" i="1"/>
  <c r="D227" i="1"/>
  <c r="M213" i="1"/>
  <c r="L213" i="1"/>
  <c r="K213" i="1"/>
  <c r="J213" i="1"/>
  <c r="G213" i="1"/>
  <c r="F213" i="1"/>
  <c r="E213" i="1"/>
  <c r="D213" i="1"/>
  <c r="M208" i="1"/>
  <c r="L208" i="1"/>
  <c r="K208" i="1"/>
  <c r="J208" i="1"/>
  <c r="G208" i="1"/>
  <c r="F208" i="1"/>
  <c r="E208" i="1"/>
  <c r="D208" i="1"/>
  <c r="M200" i="1"/>
  <c r="L200" i="1"/>
  <c r="K200" i="1"/>
  <c r="J200" i="1"/>
  <c r="G200" i="1"/>
  <c r="F200" i="1"/>
  <c r="E200" i="1"/>
  <c r="D200" i="1"/>
  <c r="M185" i="1"/>
  <c r="M187" i="1" s="1"/>
  <c r="L185" i="1"/>
  <c r="L187" i="1" s="1"/>
  <c r="K185" i="1"/>
  <c r="K187" i="1" s="1"/>
  <c r="J185" i="1"/>
  <c r="J187" i="1" s="1"/>
  <c r="G185" i="1"/>
  <c r="G187" i="1" s="1"/>
  <c r="F185" i="1"/>
  <c r="F187" i="1" s="1"/>
  <c r="E185" i="1"/>
  <c r="E187" i="1" s="1"/>
  <c r="D185" i="1"/>
  <c r="M124" i="1"/>
  <c r="L124" i="1"/>
  <c r="K124" i="1"/>
  <c r="J124" i="1"/>
  <c r="M98" i="1"/>
  <c r="L98" i="1"/>
  <c r="K98" i="1"/>
  <c r="J98" i="1"/>
  <c r="M91" i="1"/>
  <c r="L91" i="1"/>
  <c r="K91" i="1"/>
  <c r="J91" i="1"/>
  <c r="G91" i="1"/>
  <c r="F91" i="1"/>
  <c r="E91" i="1"/>
  <c r="D91" i="1"/>
  <c r="G98" i="1"/>
  <c r="F98" i="1"/>
  <c r="E98" i="1"/>
  <c r="D98" i="1"/>
  <c r="M23" i="1"/>
  <c r="L23" i="1"/>
  <c r="K23" i="1"/>
  <c r="J23" i="1"/>
  <c r="G23" i="1"/>
  <c r="F23" i="1"/>
  <c r="E23" i="1"/>
  <c r="D23" i="1"/>
  <c r="G124" i="1"/>
  <c r="F124" i="1"/>
  <c r="E124" i="1"/>
  <c r="D124" i="1"/>
  <c r="M117" i="1"/>
  <c r="L117" i="1"/>
  <c r="K117" i="1"/>
  <c r="J117" i="1"/>
  <c r="E117" i="1"/>
  <c r="G117" i="1"/>
  <c r="F117" i="1"/>
  <c r="D117" i="1"/>
  <c r="G65" i="1"/>
  <c r="F65" i="1"/>
  <c r="E65" i="1"/>
  <c r="D65" i="1"/>
  <c r="M65" i="1"/>
  <c r="L65" i="1"/>
  <c r="K65" i="1"/>
  <c r="J65" i="1"/>
  <c r="M73" i="1"/>
  <c r="L73" i="1"/>
  <c r="K73" i="1"/>
  <c r="J73" i="1"/>
  <c r="G73" i="1"/>
  <c r="F73" i="1"/>
  <c r="E73" i="1"/>
  <c r="D73" i="1"/>
  <c r="M51" i="1"/>
  <c r="L51" i="1"/>
  <c r="K51" i="1"/>
  <c r="J51" i="1"/>
  <c r="G51" i="1"/>
  <c r="F51" i="1"/>
  <c r="E51" i="1"/>
  <c r="D51" i="1"/>
  <c r="M45" i="1"/>
  <c r="L45" i="1"/>
  <c r="K45" i="1"/>
  <c r="J45" i="1"/>
  <c r="G45" i="1"/>
  <c r="F45" i="1"/>
  <c r="E45" i="1"/>
  <c r="D45" i="1"/>
  <c r="M37" i="1"/>
  <c r="L37" i="1"/>
  <c r="K37" i="1"/>
  <c r="J37" i="1"/>
  <c r="G37" i="1"/>
  <c r="F37" i="1"/>
  <c r="E37" i="1"/>
  <c r="D37" i="1"/>
  <c r="M18" i="1" l="1"/>
  <c r="L18" i="1"/>
  <c r="K18" i="1"/>
  <c r="J18" i="1"/>
  <c r="G18" i="1"/>
  <c r="F18" i="1"/>
  <c r="E18" i="1"/>
  <c r="D18" i="1"/>
  <c r="G11" i="1"/>
  <c r="F11" i="1"/>
  <c r="E11" i="1"/>
  <c r="D11" i="1"/>
  <c r="L11" i="1"/>
  <c r="M11" i="1"/>
  <c r="K11" i="1"/>
  <c r="J11" i="1"/>
  <c r="M238" i="1"/>
  <c r="M240" i="1" s="1"/>
  <c r="L238" i="1"/>
  <c r="L240" i="1" s="1"/>
  <c r="K238" i="1"/>
  <c r="K240" i="1" s="1"/>
  <c r="J238" i="1"/>
  <c r="J240" i="1" s="1"/>
  <c r="G238" i="1"/>
  <c r="G240" i="1" s="1"/>
  <c r="F238" i="1"/>
  <c r="F240" i="1" s="1"/>
  <c r="E238" i="1"/>
  <c r="E240" i="1" s="1"/>
  <c r="D238" i="1"/>
  <c r="D240" i="1" s="1"/>
  <c r="M215" i="1"/>
  <c r="L215" i="1"/>
  <c r="K215" i="1"/>
  <c r="J215" i="1"/>
  <c r="G215" i="1"/>
  <c r="F215" i="1"/>
  <c r="E215" i="1"/>
  <c r="D215" i="1"/>
  <c r="D180" i="1"/>
  <c r="D187" i="1" s="1"/>
  <c r="M151" i="1"/>
  <c r="L151" i="1"/>
  <c r="K151" i="1"/>
  <c r="J151" i="1"/>
  <c r="J24" i="1" l="1"/>
  <c r="M157" i="1"/>
  <c r="M158" i="1" s="1"/>
  <c r="L157" i="1"/>
  <c r="L158" i="1" s="1"/>
  <c r="K157" i="1"/>
  <c r="K158" i="1" s="1"/>
  <c r="J157" i="1"/>
  <c r="J158" i="1" s="1"/>
  <c r="G157" i="1"/>
  <c r="G158" i="1" s="1"/>
  <c r="F157" i="1"/>
  <c r="F158" i="1" s="1"/>
  <c r="E157" i="1"/>
  <c r="E158" i="1" s="1"/>
  <c r="D157" i="1"/>
  <c r="D158" i="1" s="1"/>
  <c r="M129" i="1"/>
  <c r="M130" i="1" s="1"/>
  <c r="L129" i="1"/>
  <c r="L130" i="1" s="1"/>
  <c r="K129" i="1"/>
  <c r="K130" i="1" s="1"/>
  <c r="J129" i="1"/>
  <c r="J130" i="1" s="1"/>
  <c r="G129" i="1"/>
  <c r="G130" i="1" s="1"/>
  <c r="F129" i="1"/>
  <c r="F130" i="1" s="1"/>
  <c r="E129" i="1"/>
  <c r="E130" i="1" s="1"/>
  <c r="D129" i="1"/>
  <c r="D130" i="1" s="1"/>
  <c r="M103" i="1"/>
  <c r="L103" i="1"/>
  <c r="K103" i="1"/>
  <c r="J103" i="1"/>
  <c r="G103" i="1"/>
  <c r="F103" i="1"/>
  <c r="E103" i="1"/>
  <c r="D103" i="1"/>
  <c r="K53" i="1"/>
  <c r="M24" i="1"/>
  <c r="L24" i="1"/>
  <c r="K24" i="1"/>
  <c r="G24" i="1"/>
  <c r="E24" i="1"/>
  <c r="D24" i="1"/>
  <c r="M79" i="1"/>
  <c r="M80" i="1" s="1"/>
  <c r="L79" i="1"/>
  <c r="K79" i="1"/>
  <c r="J79" i="1"/>
  <c r="G79" i="1"/>
  <c r="F79" i="1"/>
  <c r="E79" i="1"/>
  <c r="D79" i="1"/>
  <c r="D80" i="1" s="1"/>
  <c r="M53" i="1"/>
  <c r="L53" i="1"/>
  <c r="J53" i="1"/>
  <c r="G53" i="1"/>
  <c r="F53" i="1"/>
  <c r="E53" i="1"/>
  <c r="D53" i="1"/>
  <c r="F24" i="1"/>
  <c r="G80" i="1" l="1"/>
  <c r="F80" i="1"/>
  <c r="E80" i="1"/>
  <c r="K105" i="1"/>
  <c r="M266" i="1" l="1"/>
  <c r="M268" i="1" s="1"/>
  <c r="L266" i="1"/>
  <c r="L268" i="1" s="1"/>
  <c r="K266" i="1"/>
  <c r="K268" i="1" s="1"/>
  <c r="J266" i="1"/>
  <c r="J268" i="1" s="1"/>
  <c r="G266" i="1"/>
  <c r="G268" i="1" s="1"/>
  <c r="F266" i="1"/>
  <c r="F268" i="1" s="1"/>
  <c r="E266" i="1"/>
  <c r="E268" i="1" s="1"/>
  <c r="D266" i="1"/>
  <c r="D268" i="1" s="1"/>
  <c r="M105" i="1" l="1"/>
  <c r="L105" i="1"/>
  <c r="J105" i="1"/>
  <c r="G105" i="1"/>
  <c r="F105" i="1"/>
  <c r="E105" i="1"/>
  <c r="D105" i="1"/>
  <c r="L80" i="1"/>
  <c r="K80" i="1"/>
  <c r="J80" i="1"/>
</calcChain>
</file>

<file path=xl/sharedStrings.xml><?xml version="1.0" encoding="utf-8"?>
<sst xmlns="http://schemas.openxmlformats.org/spreadsheetml/2006/main" count="564" uniqueCount="169">
  <si>
    <t>День: понедельник</t>
  </si>
  <si>
    <t>№ рецептуры</t>
  </si>
  <si>
    <t>Прием пищи/ наименование блюда</t>
  </si>
  <si>
    <t>Масса порции</t>
  </si>
  <si>
    <t>Пищевые вещества (г)</t>
  </si>
  <si>
    <t>Белки</t>
  </si>
  <si>
    <t>Жиры</t>
  </si>
  <si>
    <t>Углеводы</t>
  </si>
  <si>
    <t>Энергетичесская ценность (ккал)</t>
  </si>
  <si>
    <t>ЗАВТРАК</t>
  </si>
  <si>
    <t>Чай с сахаром</t>
  </si>
  <si>
    <t>Хлеб пшеничный йодированный</t>
  </si>
  <si>
    <t>Итого завтрак:</t>
  </si>
  <si>
    <t>ОБЕД</t>
  </si>
  <si>
    <t>Итого обед:</t>
  </si>
  <si>
    <t>ПОЛДНИК</t>
  </si>
  <si>
    <t>ВСЕГО  ЗА ДЕНЬ</t>
  </si>
  <si>
    <t>День: вторник</t>
  </si>
  <si>
    <t>День: среда</t>
  </si>
  <si>
    <t>День: четверг</t>
  </si>
  <si>
    <t>Чай с сахаром и лимоном</t>
  </si>
  <si>
    <t>Рис припущенный</t>
  </si>
  <si>
    <t>День: пятница</t>
  </si>
  <si>
    <t>Суп картофельный с макаронными изделиями</t>
  </si>
  <si>
    <t>376/07</t>
  </si>
  <si>
    <t>348/07</t>
  </si>
  <si>
    <t>Хлеб пшеничный йодированный ржаной</t>
  </si>
  <si>
    <t>30/40</t>
  </si>
  <si>
    <t>309/07</t>
  </si>
  <si>
    <t>Макаронные изделия отварные</t>
  </si>
  <si>
    <t>182/07</t>
  </si>
  <si>
    <t>377/07</t>
  </si>
  <si>
    <t>Какао с молоком</t>
  </si>
  <si>
    <t>82/07</t>
  </si>
  <si>
    <t>Борщ с капустой свежей и картофелем и сметаной</t>
  </si>
  <si>
    <t>312/07</t>
  </si>
  <si>
    <t>103/07</t>
  </si>
  <si>
    <t>291/07</t>
  </si>
  <si>
    <t>Компот из кураги</t>
  </si>
  <si>
    <t>Сыр порциями</t>
  </si>
  <si>
    <t>379/07</t>
  </si>
  <si>
    <t>Кофейный напиток с молоком</t>
  </si>
  <si>
    <t>99/07</t>
  </si>
  <si>
    <t>Каша гречневая рассыпчатая</t>
  </si>
  <si>
    <t>302/07</t>
  </si>
  <si>
    <t>305/07</t>
  </si>
  <si>
    <t>111/07</t>
  </si>
  <si>
    <t>Суп с макаронными изделиями с курицей</t>
  </si>
  <si>
    <t>200/6</t>
  </si>
  <si>
    <t>Птица тушеная в соусе</t>
  </si>
  <si>
    <t>349/07</t>
  </si>
  <si>
    <t>321/07</t>
  </si>
  <si>
    <t>Капуста свежая тушеная</t>
  </si>
  <si>
    <t>88/07</t>
  </si>
  <si>
    <t>Щи из свежей капусты с картофелем и сметаной</t>
  </si>
  <si>
    <t xml:space="preserve">Напиток витаминный </t>
  </si>
  <si>
    <t>638/04</t>
  </si>
  <si>
    <t>Суп картофельный с бобовыми (горох)</t>
  </si>
  <si>
    <t xml:space="preserve">Борщ с капустой свежей и картофелем и сметаной </t>
  </si>
  <si>
    <t>102/07</t>
  </si>
  <si>
    <t>200/7</t>
  </si>
  <si>
    <t>Каша молочная  манная с м/сл</t>
  </si>
  <si>
    <t>Печень по- строгоновски</t>
  </si>
  <si>
    <t>266/07</t>
  </si>
  <si>
    <t>Макаронные изделия , припущенные с сыром</t>
  </si>
  <si>
    <t>204/07</t>
  </si>
  <si>
    <t>206/07</t>
  </si>
  <si>
    <t>42/07</t>
  </si>
  <si>
    <t>гост</t>
  </si>
  <si>
    <t>365/04</t>
  </si>
  <si>
    <t>259/07</t>
  </si>
  <si>
    <t>Жаркое из птицы (филе)</t>
  </si>
  <si>
    <t>Овощи свежие</t>
  </si>
  <si>
    <t xml:space="preserve">Фрукты </t>
  </si>
  <si>
    <t>40/50</t>
  </si>
  <si>
    <t>50/50</t>
  </si>
  <si>
    <t>Неделя первая   Возрастая категория с 7 до 11 лет                                        Возрастая категория с 12до18 лет</t>
  </si>
  <si>
    <t>250/6</t>
  </si>
  <si>
    <t>Суфле творожное  с молоком сг</t>
  </si>
  <si>
    <t>382/07</t>
  </si>
  <si>
    <t>Итого подник:</t>
  </si>
  <si>
    <t>467/07</t>
  </si>
  <si>
    <t>Коржик молочный</t>
  </si>
  <si>
    <t>Молоко (м.ж.д 2,5 %)</t>
  </si>
  <si>
    <t>Неделя вторая    Возрастая категория с 7 до 11 лет                                        Возрастая категория с 12до18 лет</t>
  </si>
  <si>
    <t>Неделя вторая   Возрастая категория с 7 до 11 лет                                        Возрастая категория с 12до18 лет</t>
  </si>
  <si>
    <t>406/468</t>
  </si>
  <si>
    <t>Пирожки печеные с творогом</t>
  </si>
  <si>
    <t xml:space="preserve">    </t>
  </si>
  <si>
    <t xml:space="preserve">Хлеб пшеничный йодированный </t>
  </si>
  <si>
    <t xml:space="preserve">Суп овощной  со сметаной </t>
  </si>
  <si>
    <t>200/5</t>
  </si>
  <si>
    <t>250/5</t>
  </si>
  <si>
    <t xml:space="preserve">295/07 </t>
  </si>
  <si>
    <t xml:space="preserve">Котлеты из птицы </t>
  </si>
  <si>
    <t xml:space="preserve">Хлеб пшеничный йодированный   ржаной </t>
  </si>
  <si>
    <t>ТТК 46</t>
  </si>
  <si>
    <t xml:space="preserve">Котлета "Дружба" (минтай) </t>
  </si>
  <si>
    <t xml:space="preserve">Пюре картофельное </t>
  </si>
  <si>
    <t>699/04</t>
  </si>
  <si>
    <t xml:space="preserve">Напиток лимонный </t>
  </si>
  <si>
    <t>71/07</t>
  </si>
  <si>
    <t xml:space="preserve">Плов из птицы </t>
  </si>
  <si>
    <t>268/07</t>
  </si>
  <si>
    <t xml:space="preserve">Шницель из мяса </t>
  </si>
  <si>
    <t>ттк№143</t>
  </si>
  <si>
    <t xml:space="preserve">Кисель Витаминизированный </t>
  </si>
  <si>
    <t>Биточки  из птицы</t>
  </si>
  <si>
    <t>Каша молочная из кукурузной  крупы с маслом</t>
  </si>
  <si>
    <t xml:space="preserve">Рассольник со сметаной </t>
  </si>
  <si>
    <t xml:space="preserve">290/07 </t>
  </si>
  <si>
    <t xml:space="preserve">ТТК№46 </t>
  </si>
  <si>
    <t>168/11</t>
  </si>
  <si>
    <t>Каша молочная из пшеничной  крупы с маслом</t>
  </si>
  <si>
    <t>287/354</t>
  </si>
  <si>
    <t xml:space="preserve">Тефтели с соусом сметанным </t>
  </si>
  <si>
    <t xml:space="preserve">Компот из сухофруктов </t>
  </si>
  <si>
    <t>602/12</t>
  </si>
  <si>
    <t xml:space="preserve">Вафли </t>
  </si>
  <si>
    <t>Йогурт  2,5%</t>
  </si>
  <si>
    <t>210/07</t>
  </si>
  <si>
    <t xml:space="preserve">Омлет натуральный </t>
  </si>
  <si>
    <t xml:space="preserve">Печенье </t>
  </si>
  <si>
    <t xml:space="preserve">Хачапури </t>
  </si>
  <si>
    <t>850/97</t>
  </si>
  <si>
    <t>298/11 331/07</t>
  </si>
  <si>
    <t>Голубцы ленивые  с соусом сметанно- томатным</t>
  </si>
  <si>
    <t>120/15</t>
  </si>
  <si>
    <t xml:space="preserve">Биточки  из мяса </t>
  </si>
  <si>
    <t>Суп молочный с вермишелью</t>
  </si>
  <si>
    <t>120/07</t>
  </si>
  <si>
    <t>702/04</t>
  </si>
  <si>
    <t xml:space="preserve">Напиток вишневый </t>
  </si>
  <si>
    <t xml:space="preserve">Компот из свежих яблок </t>
  </si>
  <si>
    <t>342/07</t>
  </si>
  <si>
    <t xml:space="preserve">Кисломолочный напиток </t>
  </si>
  <si>
    <t>Каша молочная  из овсяных хлопьев с м/сл</t>
  </si>
  <si>
    <t xml:space="preserve">  </t>
  </si>
  <si>
    <t>604/12</t>
  </si>
  <si>
    <t>Чай с молоком и  сахаром</t>
  </si>
  <si>
    <t xml:space="preserve">Какао с молоком сгущенным </t>
  </si>
  <si>
    <t>378/07</t>
  </si>
  <si>
    <t>383/07</t>
  </si>
  <si>
    <t xml:space="preserve">Гуляш из филе </t>
  </si>
  <si>
    <t xml:space="preserve">Пряник </t>
  </si>
  <si>
    <t xml:space="preserve">Каша перловая рассыпчатая </t>
  </si>
  <si>
    <t>84/12</t>
  </si>
  <si>
    <t>41/10</t>
  </si>
  <si>
    <t xml:space="preserve">Масло сливочное </t>
  </si>
  <si>
    <t xml:space="preserve">цена </t>
  </si>
  <si>
    <t>Неделя первая                                                                        Возрастая категория с 7 до 11 лет                                        Возрастая категория с 12до18 лет</t>
  </si>
  <si>
    <t xml:space="preserve">Цена </t>
  </si>
  <si>
    <t xml:space="preserve">     </t>
  </si>
  <si>
    <t>Каша"Дружба" вязкая с маслом</t>
  </si>
  <si>
    <t xml:space="preserve">Котлета"Дружба" ( минтай)  </t>
  </si>
  <si>
    <t>Цена , руб.</t>
  </si>
  <si>
    <t xml:space="preserve">Компот из свежих  яблок </t>
  </si>
  <si>
    <t>о</t>
  </si>
  <si>
    <t>200/13</t>
  </si>
  <si>
    <t>401/07</t>
  </si>
  <si>
    <t>Кондитерское изделие (КОРЖ)</t>
  </si>
  <si>
    <t>Гематоген</t>
  </si>
  <si>
    <t xml:space="preserve">Кнели куриные с соусом </t>
  </si>
  <si>
    <t>312/11</t>
  </si>
  <si>
    <t xml:space="preserve">Хлеб пшеничный йодированный  ржаной </t>
  </si>
  <si>
    <t>Каша молочная из рисовой   крупы с маслом</t>
  </si>
  <si>
    <t xml:space="preserve">Каша молочная из  гречневой  крупы с маслом сливочным </t>
  </si>
  <si>
    <t>Фрукты (яблоко)</t>
  </si>
  <si>
    <t xml:space="preserve">Компот из сушеных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</si>
</sst>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5" fillId="0" borderId="0"/>
    <xf numFmtId="0" fontId="29" fillId="0" borderId="0"/>
    <xf numFmtId="0" fontId="15" fillId="0" borderId="0"/>
    <xf numFmtId="0" fontId="6" fillId="0" borderId="0"/>
    <xf numFmtId="0" fontId="6" fillId="0" borderId="0"/>
  </cellStyleXfs>
  <cellXfs count="373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0" fillId="0" borderId="0" xfId="0" applyFont="1"/>
    <xf numFmtId="0" fontId="0" fillId="0" borderId="1" xfId="0" applyBorder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1" fillId="0" borderId="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3" fillId="0" borderId="2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33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0" fillId="0" borderId="5" xfId="0" applyFont="1" applyBorder="1" applyAlignment="1">
      <alignment horizontal="left" wrapText="1"/>
    </xf>
    <xf numFmtId="2" fontId="20" fillId="0" borderId="6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2" fontId="20" fillId="0" borderId="4" xfId="0" applyNumberFormat="1" applyFont="1" applyBorder="1" applyAlignment="1">
      <alignment horizontal="center" vertical="center" wrapText="1"/>
    </xf>
    <xf numFmtId="2" fontId="20" fillId="0" borderId="14" xfId="0" applyNumberFormat="1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left" wrapText="1"/>
    </xf>
    <xf numFmtId="0" fontId="20" fillId="0" borderId="15" xfId="0" applyFont="1" applyBorder="1" applyAlignment="1">
      <alignment horizontal="center" vertical="center" wrapText="1"/>
    </xf>
    <xf numFmtId="2" fontId="20" fillId="0" borderId="21" xfId="0" applyNumberFormat="1" applyFont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 vertical="center" wrapText="1"/>
    </xf>
    <xf numFmtId="2" fontId="20" fillId="0" borderId="18" xfId="0" applyNumberFormat="1" applyFont="1" applyBorder="1" applyAlignment="1">
      <alignment horizontal="center" vertical="center" wrapText="1"/>
    </xf>
    <xf numFmtId="2" fontId="20" fillId="0" borderId="15" xfId="0" applyNumberFormat="1" applyFont="1" applyBorder="1" applyAlignment="1">
      <alignment horizontal="center" vertical="center" wrapText="1"/>
    </xf>
    <xf numFmtId="2" fontId="23" fillId="0" borderId="21" xfId="0" applyNumberFormat="1" applyFont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2" fontId="23" fillId="0" borderId="6" xfId="0" applyNumberFormat="1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wrapText="1"/>
    </xf>
    <xf numFmtId="0" fontId="20" fillId="0" borderId="5" xfId="0" applyFont="1" applyBorder="1" applyAlignment="1">
      <alignment wrapText="1"/>
    </xf>
    <xf numFmtId="2" fontId="20" fillId="2" borderId="4" xfId="0" applyNumberFormat="1" applyFont="1" applyFill="1" applyBorder="1" applyAlignment="1">
      <alignment horizontal="center" vertical="center" wrapText="1"/>
    </xf>
    <xf numFmtId="2" fontId="20" fillId="0" borderId="19" xfId="0" applyNumberFormat="1" applyFont="1" applyBorder="1" applyAlignment="1">
      <alignment horizontal="center" vertical="center" wrapText="1"/>
    </xf>
    <xf numFmtId="2" fontId="20" fillId="0" borderId="2" xfId="0" applyNumberFormat="1" applyFont="1" applyBorder="1" applyAlignment="1">
      <alignment horizontal="center" vertical="center" wrapText="1"/>
    </xf>
    <xf numFmtId="2" fontId="20" fillId="0" borderId="17" xfId="0" applyNumberFormat="1" applyFont="1" applyBorder="1" applyAlignment="1">
      <alignment horizontal="center" vertical="center" wrapText="1"/>
    </xf>
    <xf numFmtId="2" fontId="20" fillId="0" borderId="28" xfId="0" applyNumberFormat="1" applyFont="1" applyBorder="1" applyAlignment="1">
      <alignment horizontal="center" vertical="center" wrapText="1"/>
    </xf>
    <xf numFmtId="2" fontId="20" fillId="0" borderId="36" xfId="0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wrapText="1"/>
    </xf>
    <xf numFmtId="0" fontId="20" fillId="0" borderId="25" xfId="0" applyFont="1" applyBorder="1" applyAlignment="1">
      <alignment horizontal="center" vertical="center" wrapText="1"/>
    </xf>
    <xf numFmtId="2" fontId="20" fillId="0" borderId="38" xfId="0" applyNumberFormat="1" applyFont="1" applyBorder="1" applyAlignment="1">
      <alignment horizontal="center" vertical="center" wrapText="1"/>
    </xf>
    <xf numFmtId="2" fontId="20" fillId="0" borderId="39" xfId="0" applyNumberFormat="1" applyFont="1" applyBorder="1" applyAlignment="1">
      <alignment horizontal="center" vertical="center" wrapText="1"/>
    </xf>
    <xf numFmtId="2" fontId="20" fillId="0" borderId="24" xfId="0" applyNumberFormat="1" applyFont="1" applyBorder="1" applyAlignment="1">
      <alignment horizontal="center" vertical="center" wrapText="1"/>
    </xf>
    <xf numFmtId="2" fontId="20" fillId="0" borderId="27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wrapText="1"/>
    </xf>
    <xf numFmtId="0" fontId="20" fillId="0" borderId="35" xfId="0" applyFont="1" applyBorder="1" applyAlignment="1">
      <alignment wrapText="1"/>
    </xf>
    <xf numFmtId="2" fontId="20" fillId="0" borderId="0" xfId="0" applyNumberFormat="1" applyFont="1" applyBorder="1" applyAlignment="1">
      <alignment horizontal="center" vertical="center" wrapText="1"/>
    </xf>
    <xf numFmtId="0" fontId="21" fillId="0" borderId="37" xfId="0" applyFont="1" applyBorder="1" applyAlignment="1">
      <alignment wrapText="1"/>
    </xf>
    <xf numFmtId="2" fontId="21" fillId="0" borderId="6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 wrapText="1"/>
    </xf>
    <xf numFmtId="2" fontId="21" fillId="0" borderId="14" xfId="0" applyNumberFormat="1" applyFont="1" applyBorder="1" applyAlignment="1">
      <alignment horizontal="center" vertical="center" wrapText="1"/>
    </xf>
    <xf numFmtId="2" fontId="20" fillId="0" borderId="25" xfId="0" applyNumberFormat="1" applyFont="1" applyBorder="1" applyAlignment="1">
      <alignment horizontal="center" vertical="center" wrapText="1"/>
    </xf>
    <xf numFmtId="0" fontId="20" fillId="0" borderId="34" xfId="0" applyFont="1" applyBorder="1" applyAlignment="1">
      <alignment wrapText="1"/>
    </xf>
    <xf numFmtId="2" fontId="20" fillId="0" borderId="11" xfId="0" applyNumberFormat="1" applyFont="1" applyBorder="1" applyAlignment="1">
      <alignment vertical="center"/>
    </xf>
    <xf numFmtId="2" fontId="20" fillId="0" borderId="31" xfId="0" applyNumberFormat="1" applyFont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wrapText="1"/>
    </xf>
    <xf numFmtId="0" fontId="20" fillId="0" borderId="37" xfId="0" applyFont="1" applyBorder="1" applyAlignment="1">
      <alignment wrapText="1"/>
    </xf>
    <xf numFmtId="2" fontId="20" fillId="0" borderId="23" xfId="0" applyNumberFormat="1" applyFont="1" applyBorder="1" applyAlignment="1">
      <alignment horizontal="center" vertical="center" wrapText="1"/>
    </xf>
    <xf numFmtId="0" fontId="20" fillId="0" borderId="43" xfId="0" applyFont="1" applyBorder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0" fillId="0" borderId="15" xfId="0" applyFont="1" applyBorder="1"/>
    <xf numFmtId="0" fontId="23" fillId="0" borderId="18" xfId="0" applyFont="1" applyBorder="1" applyAlignment="1">
      <alignment horizontal="center" vertical="center" wrapText="1"/>
    </xf>
    <xf numFmtId="2" fontId="23" fillId="0" borderId="4" xfId="0" applyNumberFormat="1" applyFont="1" applyBorder="1" applyAlignment="1">
      <alignment horizontal="center" vertical="center" wrapText="1"/>
    </xf>
    <xf numFmtId="0" fontId="20" fillId="2" borderId="5" xfId="0" applyFont="1" applyFill="1" applyBorder="1" applyAlignment="1">
      <alignment wrapText="1"/>
    </xf>
    <xf numFmtId="2" fontId="20" fillId="0" borderId="47" xfId="0" applyNumberFormat="1" applyFont="1" applyBorder="1" applyAlignment="1">
      <alignment horizontal="center" vertical="center" wrapText="1"/>
    </xf>
    <xf numFmtId="2" fontId="20" fillId="0" borderId="40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/>
    </xf>
    <xf numFmtId="0" fontId="0" fillId="0" borderId="0" xfId="0"/>
    <xf numFmtId="2" fontId="20" fillId="0" borderId="18" xfId="0" applyNumberFormat="1" applyFont="1" applyBorder="1" applyAlignment="1">
      <alignment vertical="center"/>
    </xf>
    <xf numFmtId="0" fontId="0" fillId="0" borderId="0" xfId="0"/>
    <xf numFmtId="0" fontId="0" fillId="0" borderId="0" xfId="0"/>
    <xf numFmtId="0" fontId="21" fillId="0" borderId="14" xfId="0" applyFont="1" applyBorder="1" applyAlignment="1">
      <alignment horizontal="center" vertical="center" wrapText="1"/>
    </xf>
    <xf numFmtId="0" fontId="17" fillId="0" borderId="5" xfId="0" applyFont="1" applyBorder="1" applyAlignment="1">
      <alignment wrapText="1"/>
    </xf>
    <xf numFmtId="0" fontId="0" fillId="0" borderId="0" xfId="0"/>
    <xf numFmtId="0" fontId="17" fillId="0" borderId="37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2" fontId="20" fillId="0" borderId="21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2" fontId="17" fillId="0" borderId="6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2" fontId="17" fillId="0" borderId="14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wrapText="1"/>
    </xf>
    <xf numFmtId="0" fontId="17" fillId="2" borderId="5" xfId="0" applyFont="1" applyFill="1" applyBorder="1" applyAlignment="1">
      <alignment wrapText="1"/>
    </xf>
    <xf numFmtId="0" fontId="17" fillId="0" borderId="0" xfId="0" applyFont="1"/>
    <xf numFmtId="0" fontId="17" fillId="0" borderId="13" xfId="0" applyFont="1" applyBorder="1" applyAlignment="1">
      <alignment wrapText="1"/>
    </xf>
    <xf numFmtId="0" fontId="17" fillId="0" borderId="20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2" fontId="17" fillId="0" borderId="30" xfId="0" applyNumberFormat="1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2" fontId="20" fillId="0" borderId="5" xfId="0" applyNumberFormat="1" applyFont="1" applyBorder="1" applyAlignment="1">
      <alignment horizontal="center" vertical="center" wrapText="1"/>
    </xf>
    <xf numFmtId="0" fontId="20" fillId="0" borderId="34" xfId="0" applyFont="1" applyBorder="1" applyAlignment="1">
      <alignment horizontal="left" wrapText="1"/>
    </xf>
    <xf numFmtId="2" fontId="17" fillId="0" borderId="19" xfId="0" applyNumberFormat="1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2" fontId="17" fillId="0" borderId="34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2" borderId="14" xfId="0" applyFont="1" applyFill="1" applyBorder="1" applyAlignment="1">
      <alignment wrapText="1"/>
    </xf>
    <xf numFmtId="0" fontId="17" fillId="0" borderId="15" xfId="0" applyFont="1" applyBorder="1" applyAlignment="1">
      <alignment wrapText="1"/>
    </xf>
    <xf numFmtId="0" fontId="17" fillId="0" borderId="25" xfId="0" applyFont="1" applyBorder="1" applyAlignment="1">
      <alignment horizontal="left" wrapText="1"/>
    </xf>
    <xf numFmtId="0" fontId="17" fillId="0" borderId="0" xfId="0" applyFont="1" applyAlignment="1">
      <alignment wrapText="1"/>
    </xf>
    <xf numFmtId="2" fontId="17" fillId="0" borderId="0" xfId="0" applyNumberFormat="1" applyFont="1" applyAlignment="1">
      <alignment wrapText="1"/>
    </xf>
    <xf numFmtId="2" fontId="17" fillId="0" borderId="0" xfId="0" applyNumberFormat="1" applyFont="1"/>
    <xf numFmtId="2" fontId="17" fillId="0" borderId="20" xfId="0" applyNumberFormat="1" applyFont="1" applyBorder="1" applyAlignment="1">
      <alignment wrapText="1"/>
    </xf>
    <xf numFmtId="2" fontId="17" fillId="0" borderId="3" xfId="0" applyNumberFormat="1" applyFont="1" applyBorder="1" applyAlignment="1">
      <alignment wrapText="1"/>
    </xf>
    <xf numFmtId="2" fontId="17" fillId="0" borderId="16" xfId="0" applyNumberFormat="1" applyFont="1" applyBorder="1" applyAlignment="1">
      <alignment wrapText="1"/>
    </xf>
    <xf numFmtId="2" fontId="17" fillId="0" borderId="1" xfId="0" applyNumberFormat="1" applyFont="1" applyBorder="1" applyAlignment="1">
      <alignment wrapText="1"/>
    </xf>
    <xf numFmtId="2" fontId="17" fillId="0" borderId="4" xfId="0" applyNumberFormat="1" applyFont="1" applyBorder="1" applyAlignment="1">
      <alignment wrapText="1"/>
    </xf>
    <xf numFmtId="2" fontId="17" fillId="0" borderId="14" xfId="0" applyNumberFormat="1" applyFont="1" applyBorder="1" applyAlignment="1">
      <alignment wrapText="1"/>
    </xf>
    <xf numFmtId="0" fontId="17" fillId="2" borderId="5" xfId="0" applyFont="1" applyFill="1" applyBorder="1" applyAlignment="1">
      <alignment horizontal="left" wrapText="1"/>
    </xf>
    <xf numFmtId="2" fontId="17" fillId="0" borderId="10" xfId="0" applyNumberFormat="1" applyFont="1" applyBorder="1" applyAlignment="1">
      <alignment horizontal="center" vertical="center" wrapText="1"/>
    </xf>
    <xf numFmtId="2" fontId="17" fillId="2" borderId="4" xfId="0" applyNumberFormat="1" applyFont="1" applyFill="1" applyBorder="1" applyAlignment="1">
      <alignment horizontal="center" vertical="center" wrapText="1"/>
    </xf>
    <xf numFmtId="0" fontId="17" fillId="0" borderId="0" xfId="0" applyFont="1" applyBorder="1"/>
    <xf numFmtId="2" fontId="17" fillId="0" borderId="6" xfId="0" applyNumberFormat="1" applyFont="1" applyBorder="1" applyAlignment="1">
      <alignment wrapText="1"/>
    </xf>
    <xf numFmtId="16" fontId="17" fillId="0" borderId="14" xfId="0" applyNumberFormat="1" applyFont="1" applyBorder="1" applyAlignment="1">
      <alignment wrapText="1"/>
    </xf>
    <xf numFmtId="2" fontId="17" fillId="0" borderId="17" xfId="0" applyNumberFormat="1" applyFont="1" applyBorder="1" applyAlignment="1">
      <alignment horizontal="center" vertical="center" wrapText="1"/>
    </xf>
    <xf numFmtId="2" fontId="17" fillId="0" borderId="23" xfId="0" applyNumberFormat="1" applyFont="1" applyBorder="1" applyAlignment="1">
      <alignment horizontal="center" vertical="center" wrapText="1"/>
    </xf>
    <xf numFmtId="2" fontId="17" fillId="2" borderId="6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2" fontId="17" fillId="2" borderId="14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2" fontId="17" fillId="0" borderId="13" xfId="0" applyNumberFormat="1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21" fillId="0" borderId="5" xfId="0" applyFont="1" applyBorder="1" applyAlignment="1">
      <alignment horizontal="left" wrapText="1"/>
    </xf>
    <xf numFmtId="0" fontId="17" fillId="0" borderId="35" xfId="0" applyFont="1" applyBorder="1" applyAlignment="1">
      <alignment wrapText="1"/>
    </xf>
    <xf numFmtId="0" fontId="17" fillId="0" borderId="15" xfId="0" applyFont="1" applyBorder="1" applyAlignment="1">
      <alignment horizontal="center" vertical="center" wrapText="1"/>
    </xf>
    <xf numFmtId="2" fontId="17" fillId="0" borderId="0" xfId="0" applyNumberFormat="1" applyFont="1" applyBorder="1"/>
    <xf numFmtId="0" fontId="26" fillId="0" borderId="14" xfId="0" applyFont="1" applyBorder="1" applyAlignment="1">
      <alignment wrapText="1"/>
    </xf>
    <xf numFmtId="0" fontId="26" fillId="0" borderId="5" xfId="0" applyFont="1" applyBorder="1" applyAlignment="1">
      <alignment horizontal="left" wrapText="1"/>
    </xf>
    <xf numFmtId="0" fontId="27" fillId="0" borderId="14" xfId="0" applyFont="1" applyBorder="1" applyAlignment="1">
      <alignment horizontal="center" vertical="center" wrapText="1"/>
    </xf>
    <xf numFmtId="2" fontId="26" fillId="0" borderId="6" xfId="0" applyNumberFormat="1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2" fontId="26" fillId="0" borderId="4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2" fontId="17" fillId="0" borderId="20" xfId="0" applyNumberFormat="1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2" fontId="17" fillId="0" borderId="16" xfId="0" applyNumberFormat="1" applyFont="1" applyBorder="1" applyAlignment="1">
      <alignment horizontal="center" vertical="center" wrapText="1"/>
    </xf>
    <xf numFmtId="2" fontId="17" fillId="0" borderId="13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wrapText="1"/>
    </xf>
    <xf numFmtId="0" fontId="25" fillId="0" borderId="23" xfId="0" applyFont="1" applyBorder="1" applyAlignment="1">
      <alignment horizontal="left" wrapText="1"/>
    </xf>
    <xf numFmtId="0" fontId="17" fillId="0" borderId="34" xfId="0" applyFont="1" applyBorder="1" applyAlignment="1">
      <alignment horizontal="left" wrapText="1"/>
    </xf>
    <xf numFmtId="2" fontId="17" fillId="0" borderId="46" xfId="0" applyNumberFormat="1" applyFont="1" applyBorder="1" applyAlignment="1">
      <alignment horizontal="center" vertical="center" wrapText="1"/>
    </xf>
    <xf numFmtId="2" fontId="17" fillId="0" borderId="11" xfId="0" applyNumberFormat="1" applyFont="1" applyBorder="1" applyAlignment="1">
      <alignment wrapText="1"/>
    </xf>
    <xf numFmtId="0" fontId="20" fillId="0" borderId="0" xfId="0" applyFont="1" applyBorder="1"/>
    <xf numFmtId="2" fontId="18" fillId="0" borderId="4" xfId="0" applyNumberFormat="1" applyFont="1" applyBorder="1" applyAlignment="1">
      <alignment horizontal="center" vertical="center" wrapText="1"/>
    </xf>
    <xf numFmtId="2" fontId="18" fillId="0" borderId="6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18" fillId="0" borderId="4" xfId="0" applyNumberFormat="1" applyFont="1" applyBorder="1" applyAlignment="1">
      <alignment horizontal="center" vertical="center" wrapText="1"/>
    </xf>
    <xf numFmtId="2" fontId="18" fillId="0" borderId="6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18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2" fontId="17" fillId="0" borderId="6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2" fontId="17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wrapText="1"/>
    </xf>
    <xf numFmtId="0" fontId="16" fillId="0" borderId="5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2" fontId="23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wrapText="1"/>
    </xf>
    <xf numFmtId="0" fontId="0" fillId="0" borderId="0" xfId="0"/>
    <xf numFmtId="2" fontId="18" fillId="0" borderId="30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20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wrapText="1"/>
    </xf>
    <xf numFmtId="0" fontId="0" fillId="0" borderId="0" xfId="0"/>
    <xf numFmtId="0" fontId="30" fillId="0" borderId="14" xfId="0" applyFont="1" applyBorder="1" applyAlignment="1">
      <alignment wrapText="1"/>
    </xf>
    <xf numFmtId="2" fontId="30" fillId="0" borderId="6" xfId="0" applyNumberFormat="1" applyFont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2" fontId="30" fillId="0" borderId="4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0" fillId="0" borderId="5" xfId="0" applyFont="1" applyBorder="1" applyAlignment="1">
      <alignment wrapText="1"/>
    </xf>
    <xf numFmtId="2" fontId="30" fillId="0" borderId="14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18" fillId="0" borderId="4" xfId="0" applyNumberFormat="1" applyFont="1" applyBorder="1" applyAlignment="1">
      <alignment horizontal="center" vertical="center" wrapText="1"/>
    </xf>
    <xf numFmtId="2" fontId="18" fillId="0" borderId="6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2" fontId="18" fillId="0" borderId="14" xfId="0" applyNumberFormat="1" applyFont="1" applyBorder="1" applyAlignment="1">
      <alignment horizontal="center" vertical="center" wrapText="1"/>
    </xf>
    <xf numFmtId="2" fontId="20" fillId="0" borderId="34" xfId="0" applyNumberFormat="1" applyFont="1" applyBorder="1" applyAlignment="1">
      <alignment horizontal="center" vertical="center" wrapText="1"/>
    </xf>
    <xf numFmtId="2" fontId="20" fillId="0" borderId="35" xfId="0" applyNumberFormat="1" applyFont="1" applyBorder="1" applyAlignment="1">
      <alignment horizontal="center" vertical="center" wrapText="1"/>
    </xf>
    <xf numFmtId="2" fontId="20" fillId="0" borderId="13" xfId="0" applyNumberFormat="1" applyFont="1" applyBorder="1" applyAlignment="1">
      <alignment wrapText="1"/>
    </xf>
    <xf numFmtId="2" fontId="17" fillId="0" borderId="30" xfId="0" applyNumberFormat="1" applyFont="1" applyBorder="1" applyAlignment="1">
      <alignment wrapText="1"/>
    </xf>
    <xf numFmtId="2" fontId="20" fillId="0" borderId="30" xfId="0" applyNumberFormat="1" applyFont="1" applyBorder="1" applyAlignment="1">
      <alignment horizontal="center" vertical="center" wrapText="1"/>
    </xf>
    <xf numFmtId="2" fontId="20" fillId="0" borderId="46" xfId="0" applyNumberFormat="1" applyFont="1" applyBorder="1" applyAlignment="1">
      <alignment horizontal="center" vertical="center" wrapText="1"/>
    </xf>
    <xf numFmtId="2" fontId="20" fillId="0" borderId="50" xfId="0" applyNumberFormat="1" applyFont="1" applyBorder="1" applyAlignment="1">
      <alignment horizontal="center" vertical="center" wrapText="1"/>
    </xf>
    <xf numFmtId="2" fontId="20" fillId="0" borderId="48" xfId="0" applyNumberFormat="1" applyFont="1" applyBorder="1" applyAlignment="1">
      <alignment horizontal="center" vertical="center" wrapText="1"/>
    </xf>
    <xf numFmtId="2" fontId="17" fillId="2" borderId="30" xfId="0" applyNumberFormat="1" applyFont="1" applyFill="1" applyBorder="1" applyAlignment="1">
      <alignment horizontal="center" vertical="center" wrapText="1"/>
    </xf>
    <xf numFmtId="2" fontId="17" fillId="0" borderId="45" xfId="0" applyNumberFormat="1" applyFont="1" applyBorder="1" applyAlignment="1">
      <alignment wrapText="1"/>
    </xf>
    <xf numFmtId="2" fontId="21" fillId="0" borderId="30" xfId="0" applyNumberFormat="1" applyFont="1" applyBorder="1" applyAlignment="1">
      <alignment horizontal="center" vertical="center" wrapText="1"/>
    </xf>
    <xf numFmtId="2" fontId="26" fillId="0" borderId="30" xfId="0" applyNumberFormat="1" applyFont="1" applyBorder="1" applyAlignment="1">
      <alignment horizontal="center" vertical="center" wrapText="1"/>
    </xf>
    <xf numFmtId="2" fontId="20" fillId="0" borderId="31" xfId="0" applyNumberFormat="1" applyFont="1" applyBorder="1" applyAlignment="1">
      <alignment vertical="center"/>
    </xf>
    <xf numFmtId="2" fontId="30" fillId="0" borderId="30" xfId="0" applyNumberFormat="1" applyFont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 wrapText="1"/>
    </xf>
    <xf numFmtId="0" fontId="17" fillId="0" borderId="45" xfId="0" applyFont="1" applyBorder="1" applyAlignment="1">
      <alignment wrapText="1"/>
    </xf>
    <xf numFmtId="0" fontId="20" fillId="0" borderId="37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2" fontId="20" fillId="2" borderId="14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2" fontId="23" fillId="0" borderId="7" xfId="0" applyNumberFormat="1" applyFont="1" applyBorder="1" applyAlignment="1">
      <alignment horizontal="center" vertical="center" wrapText="1"/>
    </xf>
    <xf numFmtId="2" fontId="23" fillId="0" borderId="4" xfId="0" applyNumberFormat="1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2" fontId="23" fillId="0" borderId="18" xfId="0" applyNumberFormat="1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/>
    </xf>
    <xf numFmtId="2" fontId="21" fillId="0" borderId="25" xfId="0" applyNumberFormat="1" applyFont="1" applyBorder="1" applyAlignment="1">
      <alignment vertical="center"/>
    </xf>
    <xf numFmtId="2" fontId="21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4" fillId="0" borderId="5" xfId="0" applyFont="1" applyBorder="1" applyAlignment="1">
      <alignment horizontal="left" wrapText="1"/>
    </xf>
    <xf numFmtId="0" fontId="14" fillId="2" borderId="5" xfId="0" applyFont="1" applyFill="1" applyBorder="1" applyAlignment="1">
      <alignment wrapText="1"/>
    </xf>
    <xf numFmtId="2" fontId="13" fillId="0" borderId="14" xfId="0" applyNumberFormat="1" applyFont="1" applyBorder="1" applyAlignment="1">
      <alignment horizontal="center" vertical="center" wrapText="1"/>
    </xf>
    <xf numFmtId="2" fontId="13" fillId="0" borderId="23" xfId="0" applyNumberFormat="1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/>
    <xf numFmtId="2" fontId="11" fillId="0" borderId="14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2" fontId="32" fillId="0" borderId="14" xfId="0" applyNumberFormat="1" applyFont="1" applyBorder="1" applyAlignment="1">
      <alignment horizontal="center" vertical="center" wrapText="1"/>
    </xf>
    <xf numFmtId="2" fontId="28" fillId="0" borderId="14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wrapText="1"/>
    </xf>
    <xf numFmtId="2" fontId="11" fillId="0" borderId="23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2" fontId="12" fillId="0" borderId="23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2" fontId="17" fillId="0" borderId="0" xfId="0" applyNumberFormat="1" applyFont="1" applyBorder="1" applyAlignment="1">
      <alignment wrapText="1"/>
    </xf>
    <xf numFmtId="0" fontId="17" fillId="2" borderId="0" xfId="0" applyFont="1" applyFill="1" applyBorder="1" applyAlignment="1">
      <alignment horizontal="left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horizontal="left" wrapText="1"/>
    </xf>
    <xf numFmtId="0" fontId="20" fillId="3" borderId="0" xfId="0" applyFont="1" applyFill="1" applyBorder="1" applyAlignment="1">
      <alignment horizontal="center" vertical="center" wrapText="1"/>
    </xf>
    <xf numFmtId="2" fontId="17" fillId="3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2" fontId="17" fillId="2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2" fontId="20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wrapText="1"/>
    </xf>
    <xf numFmtId="2" fontId="21" fillId="0" borderId="0" xfId="0" applyNumberFormat="1" applyFont="1" applyBorder="1" applyAlignment="1">
      <alignment horizontal="center" vertical="center"/>
    </xf>
    <xf numFmtId="0" fontId="0" fillId="0" borderId="0" xfId="0" applyBorder="1"/>
    <xf numFmtId="2" fontId="23" fillId="0" borderId="4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7" fillId="0" borderId="18" xfId="0" applyNumberFormat="1" applyFont="1" applyBorder="1" applyAlignment="1">
      <alignment wrapText="1"/>
    </xf>
    <xf numFmtId="0" fontId="9" fillId="0" borderId="0" xfId="0" applyFont="1"/>
    <xf numFmtId="2" fontId="8" fillId="0" borderId="0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wrapText="1"/>
    </xf>
    <xf numFmtId="0" fontId="7" fillId="2" borderId="14" xfId="0" applyFont="1" applyFill="1" applyBorder="1" applyAlignment="1">
      <alignment wrapText="1"/>
    </xf>
    <xf numFmtId="16" fontId="17" fillId="2" borderId="14" xfId="0" applyNumberFormat="1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7" fillId="0" borderId="2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30" fillId="0" borderId="14" xfId="0" applyFont="1" applyBorder="1" applyAlignment="1">
      <alignment wrapText="1"/>
    </xf>
    <xf numFmtId="2" fontId="30" fillId="0" borderId="6" xfId="0" applyNumberFormat="1" applyFont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2" fontId="30" fillId="0" borderId="4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0" fillId="0" borderId="5" xfId="0" applyFont="1" applyBorder="1" applyAlignment="1">
      <alignment wrapText="1"/>
    </xf>
    <xf numFmtId="2" fontId="30" fillId="0" borderId="1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wrapText="1"/>
    </xf>
    <xf numFmtId="0" fontId="15" fillId="2" borderId="5" xfId="0" applyFont="1" applyFill="1" applyBorder="1" applyAlignment="1">
      <alignment horizontal="left" wrapText="1"/>
    </xf>
    <xf numFmtId="2" fontId="13" fillId="2" borderId="14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wrapText="1"/>
    </xf>
    <xf numFmtId="0" fontId="15" fillId="2" borderId="14" xfId="0" applyFont="1" applyFill="1" applyBorder="1" applyAlignment="1">
      <alignment horizontal="left" wrapText="1"/>
    </xf>
    <xf numFmtId="2" fontId="17" fillId="0" borderId="21" xfId="0" applyNumberFormat="1" applyFont="1" applyBorder="1" applyAlignment="1">
      <alignment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20" fillId="0" borderId="18" xfId="0" applyNumberFormat="1" applyFont="1" applyBorder="1" applyAlignment="1">
      <alignment horizontal="center" vertical="center"/>
    </xf>
    <xf numFmtId="2" fontId="23" fillId="0" borderId="12" xfId="0" applyNumberFormat="1" applyFont="1" applyBorder="1" applyAlignment="1">
      <alignment horizontal="center" vertical="center" wrapText="1"/>
    </xf>
    <xf numFmtId="2" fontId="23" fillId="0" borderId="25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2" fontId="17" fillId="0" borderId="28" xfId="0" applyNumberFormat="1" applyFont="1" applyBorder="1" applyAlignment="1">
      <alignment wrapText="1"/>
    </xf>
    <xf numFmtId="2" fontId="17" fillId="0" borderId="36" xfId="0" applyNumberFormat="1" applyFont="1" applyBorder="1" applyAlignment="1">
      <alignment wrapText="1"/>
    </xf>
    <xf numFmtId="2" fontId="17" fillId="0" borderId="47" xfId="0" applyNumberFormat="1" applyFont="1" applyBorder="1" applyAlignment="1">
      <alignment wrapText="1"/>
    </xf>
    <xf numFmtId="2" fontId="21" fillId="0" borderId="40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7" fillId="0" borderId="40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17" fillId="0" borderId="40" xfId="0" applyNumberFormat="1" applyFont="1" applyBorder="1" applyAlignment="1">
      <alignment wrapText="1"/>
    </xf>
    <xf numFmtId="2" fontId="23" fillId="0" borderId="44" xfId="0" applyNumberFormat="1" applyFont="1" applyBorder="1" applyAlignment="1">
      <alignment horizontal="center" vertical="center" wrapText="1"/>
    </xf>
    <xf numFmtId="2" fontId="23" fillId="0" borderId="50" xfId="0" applyNumberFormat="1" applyFont="1" applyBorder="1" applyAlignment="1">
      <alignment horizontal="center" vertical="center" wrapText="1"/>
    </xf>
    <xf numFmtId="2" fontId="23" fillId="0" borderId="48" xfId="0" applyNumberFormat="1" applyFont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center" vertical="center" wrapText="1"/>
    </xf>
    <xf numFmtId="2" fontId="23" fillId="0" borderId="40" xfId="0" applyNumberFormat="1" applyFont="1" applyBorder="1" applyAlignment="1">
      <alignment horizontal="center" vertical="center" wrapText="1"/>
    </xf>
    <xf numFmtId="2" fontId="23" fillId="0" borderId="25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2" fontId="23" fillId="0" borderId="9" xfId="0" applyNumberFormat="1" applyFont="1" applyBorder="1" applyAlignment="1">
      <alignment horizontal="center" vertical="center" wrapText="1"/>
    </xf>
    <xf numFmtId="2" fontId="23" fillId="0" borderId="29" xfId="0" applyNumberFormat="1" applyFont="1" applyBorder="1" applyAlignment="1">
      <alignment horizontal="center" vertical="center" wrapText="1"/>
    </xf>
    <xf numFmtId="2" fontId="23" fillId="0" borderId="7" xfId="0" applyNumberFormat="1" applyFont="1" applyBorder="1" applyAlignment="1">
      <alignment horizontal="center" vertical="center" wrapText="1"/>
    </xf>
    <xf numFmtId="2" fontId="23" fillId="0" borderId="26" xfId="0" applyNumberFormat="1" applyFont="1" applyBorder="1" applyAlignment="1">
      <alignment horizontal="center" vertical="center" wrapText="1"/>
    </xf>
    <xf numFmtId="2" fontId="23" fillId="0" borderId="30" xfId="0" applyNumberFormat="1" applyFont="1" applyBorder="1" applyAlignment="1">
      <alignment horizontal="center" vertical="center" wrapText="1"/>
    </xf>
    <xf numFmtId="2" fontId="23" fillId="0" borderId="31" xfId="0" applyNumberFormat="1" applyFont="1" applyBorder="1" applyAlignment="1">
      <alignment horizontal="center" vertical="center" wrapText="1"/>
    </xf>
    <xf numFmtId="2" fontId="23" fillId="0" borderId="8" xfId="0" applyNumberFormat="1" applyFont="1" applyBorder="1" applyAlignment="1">
      <alignment horizontal="center" vertical="center" wrapText="1"/>
    </xf>
    <xf numFmtId="2" fontId="23" fillId="0" borderId="22" xfId="0" applyNumberFormat="1" applyFont="1" applyBorder="1" applyAlignment="1">
      <alignment horizontal="center" vertical="center" wrapText="1"/>
    </xf>
    <xf numFmtId="2" fontId="23" fillId="0" borderId="14" xfId="0" applyNumberFormat="1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2" fontId="24" fillId="0" borderId="8" xfId="0" applyNumberFormat="1" applyFont="1" applyBorder="1" applyAlignment="1">
      <alignment horizontal="center" vertical="center" wrapText="1"/>
    </xf>
    <xf numFmtId="2" fontId="22" fillId="0" borderId="12" xfId="0" applyNumberFormat="1" applyFont="1" applyBorder="1" applyAlignment="1">
      <alignment horizontal="center" vertical="center" wrapText="1"/>
    </xf>
    <xf numFmtId="2" fontId="22" fillId="0" borderId="25" xfId="0" applyNumberFormat="1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2" fontId="24" fillId="0" borderId="9" xfId="0" applyNumberFormat="1" applyFont="1" applyBorder="1" applyAlignment="1">
      <alignment horizontal="center" vertical="center" wrapText="1"/>
    </xf>
    <xf numFmtId="2" fontId="23" fillId="0" borderId="18" xfId="0" applyNumberFormat="1" applyFont="1" applyBorder="1" applyAlignment="1">
      <alignment horizontal="center" vertical="center" wrapText="1"/>
    </xf>
    <xf numFmtId="2" fontId="23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wrapText="1"/>
    </xf>
  </cellXfs>
  <cellStyles count="6">
    <cellStyle name="Обычный" xfId="0" builtinId="0"/>
    <cellStyle name="Обычный 2" xfId="2"/>
    <cellStyle name="Обычный 3" xfId="3"/>
    <cellStyle name="Обычный 3 2" xfId="5"/>
    <cellStyle name="Обычный 4" xfId="1"/>
    <cellStyle name="Обычный 4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7"/>
  <sheetViews>
    <sheetView tabSelected="1" topLeftCell="A99" workbookViewId="0">
      <selection activeCell="R103" sqref="R102:R103"/>
    </sheetView>
  </sheetViews>
  <sheetFormatPr defaultRowHeight="15" x14ac:dyDescent="0.25"/>
  <cols>
    <col min="1" max="1" width="9.85546875" customWidth="1"/>
    <col min="2" max="2" width="32.140625" customWidth="1"/>
    <col min="3" max="3" width="8.85546875" customWidth="1"/>
    <col min="4" max="4" width="8.7109375" customWidth="1"/>
    <col min="5" max="5" width="8.28515625" customWidth="1"/>
    <col min="6" max="6" width="8.85546875" customWidth="1"/>
    <col min="7" max="7" width="9.42578125" customWidth="1"/>
    <col min="8" max="8" width="10.42578125" style="193" customWidth="1"/>
    <col min="14" max="14" width="10.28515625" style="193" customWidth="1"/>
  </cols>
  <sheetData>
    <row r="1" spans="1:17" x14ac:dyDescent="0.25">
      <c r="A1" s="104"/>
      <c r="B1" s="11" t="s">
        <v>150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7" ht="15.75" thickBot="1" x14ac:dyDescent="0.3">
      <c r="A2" s="104"/>
      <c r="B2" s="11" t="s">
        <v>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7" ht="15" customHeight="1" x14ac:dyDescent="0.25">
      <c r="A3" s="340" t="s">
        <v>1</v>
      </c>
      <c r="B3" s="361" t="s">
        <v>2</v>
      </c>
      <c r="C3" s="357" t="s">
        <v>3</v>
      </c>
      <c r="D3" s="359" t="s">
        <v>4</v>
      </c>
      <c r="E3" s="360"/>
      <c r="F3" s="360"/>
      <c r="G3" s="366" t="s">
        <v>8</v>
      </c>
      <c r="H3" s="355" t="s">
        <v>155</v>
      </c>
      <c r="I3" s="340" t="s">
        <v>3</v>
      </c>
      <c r="J3" s="359" t="s">
        <v>4</v>
      </c>
      <c r="K3" s="360"/>
      <c r="L3" s="360"/>
      <c r="M3" s="357" t="s">
        <v>8</v>
      </c>
      <c r="N3" s="355" t="s">
        <v>155</v>
      </c>
    </row>
    <row r="4" spans="1:17" ht="62.25" customHeight="1" thickBot="1" x14ac:dyDescent="0.3">
      <c r="A4" s="341"/>
      <c r="B4" s="365"/>
      <c r="C4" s="358"/>
      <c r="D4" s="25" t="s">
        <v>5</v>
      </c>
      <c r="E4" s="26" t="s">
        <v>6</v>
      </c>
      <c r="F4" s="79" t="s">
        <v>7</v>
      </c>
      <c r="G4" s="367"/>
      <c r="H4" s="356"/>
      <c r="I4" s="341"/>
      <c r="J4" s="25" t="s">
        <v>5</v>
      </c>
      <c r="K4" s="26" t="s">
        <v>6</v>
      </c>
      <c r="L4" s="79" t="s">
        <v>7</v>
      </c>
      <c r="M4" s="358"/>
      <c r="N4" s="356"/>
    </row>
    <row r="5" spans="1:17" ht="21.75" customHeight="1" x14ac:dyDescent="0.25">
      <c r="A5" s="105"/>
      <c r="B5" s="27" t="s">
        <v>9</v>
      </c>
      <c r="C5" s="28"/>
      <c r="D5" s="106"/>
      <c r="E5" s="107"/>
      <c r="F5" s="108"/>
      <c r="G5" s="221"/>
      <c r="H5" s="105"/>
      <c r="I5" s="105"/>
      <c r="J5" s="106"/>
      <c r="K5" s="107"/>
      <c r="L5" s="108"/>
      <c r="M5" s="105"/>
      <c r="N5" s="208"/>
    </row>
    <row r="6" spans="1:17" ht="30" customHeight="1" x14ac:dyDescent="0.25">
      <c r="A6" s="93" t="s">
        <v>93</v>
      </c>
      <c r="B6" s="94" t="s">
        <v>94</v>
      </c>
      <c r="C6" s="175">
        <v>90</v>
      </c>
      <c r="D6" s="176">
        <v>13.6</v>
      </c>
      <c r="E6" s="177">
        <v>12.9</v>
      </c>
      <c r="F6" s="178">
        <v>10.88</v>
      </c>
      <c r="G6" s="109">
        <v>196</v>
      </c>
      <c r="H6" s="179">
        <v>40.479999999999997</v>
      </c>
      <c r="I6" s="175">
        <v>100</v>
      </c>
      <c r="J6" s="176">
        <v>15.2</v>
      </c>
      <c r="K6" s="177">
        <v>14.4</v>
      </c>
      <c r="L6" s="178">
        <v>13.6</v>
      </c>
      <c r="M6" s="179">
        <v>245</v>
      </c>
      <c r="N6" s="241">
        <v>45.073999999999998</v>
      </c>
      <c r="Q6" s="289"/>
    </row>
    <row r="7" spans="1:17" ht="20.25" customHeight="1" x14ac:dyDescent="0.25">
      <c r="A7" s="93" t="s">
        <v>28</v>
      </c>
      <c r="B7" s="94" t="s">
        <v>29</v>
      </c>
      <c r="C7" s="175">
        <v>150</v>
      </c>
      <c r="D7" s="176">
        <v>5.0999999999999996</v>
      </c>
      <c r="E7" s="177">
        <v>11.64</v>
      </c>
      <c r="F7" s="177">
        <v>28.5</v>
      </c>
      <c r="G7" s="178">
        <v>240</v>
      </c>
      <c r="H7" s="179">
        <v>7.91</v>
      </c>
      <c r="I7" s="175">
        <v>180</v>
      </c>
      <c r="J7" s="176">
        <v>7.12</v>
      </c>
      <c r="K7" s="177">
        <v>13.1</v>
      </c>
      <c r="L7" s="178">
        <v>34.200000000000003</v>
      </c>
      <c r="M7" s="179">
        <v>283</v>
      </c>
      <c r="N7" s="241">
        <v>8.73</v>
      </c>
      <c r="Q7" s="289"/>
    </row>
    <row r="8" spans="1:17" ht="24" customHeight="1" x14ac:dyDescent="0.25">
      <c r="A8" s="93" t="s">
        <v>24</v>
      </c>
      <c r="B8" s="94" t="s">
        <v>10</v>
      </c>
      <c r="C8" s="97">
        <v>200</v>
      </c>
      <c r="D8" s="98">
        <v>7.0000000000000007E-2</v>
      </c>
      <c r="E8" s="99">
        <v>0.02</v>
      </c>
      <c r="F8" s="178">
        <v>15</v>
      </c>
      <c r="G8" s="109">
        <v>60</v>
      </c>
      <c r="H8" s="179">
        <v>1.89</v>
      </c>
      <c r="I8" s="97">
        <v>200</v>
      </c>
      <c r="J8" s="98">
        <v>7.0000000000000007E-2</v>
      </c>
      <c r="K8" s="99">
        <v>0.02</v>
      </c>
      <c r="L8" s="100">
        <v>15</v>
      </c>
      <c r="M8" s="179">
        <v>60</v>
      </c>
      <c r="N8" s="241">
        <v>1.89</v>
      </c>
      <c r="Q8" s="289"/>
    </row>
    <row r="9" spans="1:17" s="187" customFormat="1" ht="24" customHeight="1" x14ac:dyDescent="0.25">
      <c r="A9" s="290" t="s">
        <v>117</v>
      </c>
      <c r="B9" s="186" t="s">
        <v>144</v>
      </c>
      <c r="C9" s="191">
        <v>30</v>
      </c>
      <c r="D9" s="176">
        <v>1.77</v>
      </c>
      <c r="E9" s="177">
        <v>1.41</v>
      </c>
      <c r="F9" s="178">
        <v>22.5</v>
      </c>
      <c r="G9" s="109">
        <v>109.8</v>
      </c>
      <c r="H9" s="179">
        <v>12</v>
      </c>
      <c r="I9" s="191">
        <v>30</v>
      </c>
      <c r="J9" s="176">
        <v>1.77</v>
      </c>
      <c r="K9" s="177">
        <v>1.41</v>
      </c>
      <c r="L9" s="178">
        <v>22.5</v>
      </c>
      <c r="M9" s="179">
        <v>109.8</v>
      </c>
      <c r="N9" s="241">
        <v>12</v>
      </c>
      <c r="Q9" s="289"/>
    </row>
    <row r="10" spans="1:17" ht="18" customHeight="1" x14ac:dyDescent="0.25">
      <c r="A10" s="93" t="s">
        <v>68</v>
      </c>
      <c r="B10" s="94" t="s">
        <v>89</v>
      </c>
      <c r="C10" s="168">
        <v>40</v>
      </c>
      <c r="D10" s="167">
        <v>2.8</v>
      </c>
      <c r="E10" s="169">
        <v>0.43</v>
      </c>
      <c r="F10" s="166">
        <v>15.63</v>
      </c>
      <c r="G10" s="188">
        <v>79</v>
      </c>
      <c r="H10" s="205">
        <v>2</v>
      </c>
      <c r="I10" s="172">
        <v>40</v>
      </c>
      <c r="J10" s="171">
        <v>2.8</v>
      </c>
      <c r="K10" s="173">
        <v>0.43</v>
      </c>
      <c r="L10" s="170">
        <v>15.63</v>
      </c>
      <c r="M10" s="174">
        <v>79</v>
      </c>
      <c r="N10" s="205">
        <v>2</v>
      </c>
      <c r="Q10" s="289"/>
    </row>
    <row r="11" spans="1:17" ht="27.75" customHeight="1" x14ac:dyDescent="0.25">
      <c r="A11" s="93"/>
      <c r="B11" s="29" t="s">
        <v>12</v>
      </c>
      <c r="C11" s="97"/>
      <c r="D11" s="30">
        <f>SUM(D6:D10)</f>
        <v>23.34</v>
      </c>
      <c r="E11" s="31">
        <f>SUM(E6:E10)</f>
        <v>26.4</v>
      </c>
      <c r="F11" s="32">
        <f>SUM(F6:F10)</f>
        <v>92.509999999999991</v>
      </c>
      <c r="G11" s="210">
        <f>SUM(G6:G10)</f>
        <v>684.8</v>
      </c>
      <c r="H11" s="33"/>
      <c r="I11" s="97"/>
      <c r="J11" s="30">
        <f>SUM(J6:J10)</f>
        <v>26.96</v>
      </c>
      <c r="K11" s="31">
        <f>SUM(K6:K10)</f>
        <v>29.36</v>
      </c>
      <c r="L11" s="32">
        <f>SUM(L6:L10)</f>
        <v>100.93</v>
      </c>
      <c r="M11" s="33">
        <f>SUM(M6:M10)</f>
        <v>776.8</v>
      </c>
      <c r="N11" s="241"/>
      <c r="Q11" s="289"/>
    </row>
    <row r="12" spans="1:17" ht="28.5" customHeight="1" x14ac:dyDescent="0.25">
      <c r="A12" s="93"/>
      <c r="B12" s="112" t="s">
        <v>13</v>
      </c>
      <c r="C12" s="34"/>
      <c r="D12" s="113"/>
      <c r="E12" s="114"/>
      <c r="F12" s="135"/>
      <c r="G12" s="163"/>
      <c r="H12" s="136"/>
      <c r="I12" s="97"/>
      <c r="J12" s="98"/>
      <c r="K12" s="99"/>
      <c r="L12" s="100"/>
      <c r="M12" s="179"/>
      <c r="N12" s="242"/>
      <c r="Q12" s="289"/>
    </row>
    <row r="13" spans="1:17" ht="32.25" customHeight="1" x14ac:dyDescent="0.25">
      <c r="A13" s="93" t="s">
        <v>42</v>
      </c>
      <c r="B13" s="94" t="s">
        <v>90</v>
      </c>
      <c r="C13" s="97" t="s">
        <v>91</v>
      </c>
      <c r="D13" s="98">
        <v>1.44</v>
      </c>
      <c r="E13" s="99">
        <v>3.92</v>
      </c>
      <c r="F13" s="178">
        <v>11.4</v>
      </c>
      <c r="G13" s="109">
        <v>89</v>
      </c>
      <c r="H13" s="179">
        <v>16.36</v>
      </c>
      <c r="I13" s="97" t="s">
        <v>92</v>
      </c>
      <c r="J13" s="98">
        <v>2.0299999999999998</v>
      </c>
      <c r="K13" s="99">
        <v>5</v>
      </c>
      <c r="L13" s="100">
        <v>14.25</v>
      </c>
      <c r="M13" s="179">
        <v>110</v>
      </c>
      <c r="N13" s="241">
        <v>19.600000000000001</v>
      </c>
      <c r="Q13" s="289"/>
    </row>
    <row r="14" spans="1:17" ht="22.5" customHeight="1" x14ac:dyDescent="0.25">
      <c r="A14" s="309" t="s">
        <v>159</v>
      </c>
      <c r="B14" s="307" t="s">
        <v>143</v>
      </c>
      <c r="C14" s="72">
        <v>100</v>
      </c>
      <c r="D14" s="137">
        <v>29.4</v>
      </c>
      <c r="E14" s="138">
        <v>9</v>
      </c>
      <c r="F14" s="131">
        <v>18</v>
      </c>
      <c r="G14" s="214">
        <v>201</v>
      </c>
      <c r="H14" s="139">
        <v>48.97</v>
      </c>
      <c r="I14" s="72">
        <v>100</v>
      </c>
      <c r="J14" s="137">
        <v>29.4</v>
      </c>
      <c r="K14" s="138">
        <v>9</v>
      </c>
      <c r="L14" s="131">
        <v>18</v>
      </c>
      <c r="M14" s="139">
        <v>201</v>
      </c>
      <c r="N14" s="308">
        <v>48.97</v>
      </c>
    </row>
    <row r="15" spans="1:17" ht="20.25" customHeight="1" x14ac:dyDescent="0.25">
      <c r="A15" s="310" t="s">
        <v>146</v>
      </c>
      <c r="B15" s="307" t="s">
        <v>145</v>
      </c>
      <c r="C15" s="72">
        <v>150</v>
      </c>
      <c r="D15" s="137">
        <v>3.4</v>
      </c>
      <c r="E15" s="138">
        <v>6.4</v>
      </c>
      <c r="F15" s="131">
        <v>30.7</v>
      </c>
      <c r="G15" s="214">
        <v>183</v>
      </c>
      <c r="H15" s="139">
        <v>8.68</v>
      </c>
      <c r="I15" s="72">
        <v>180</v>
      </c>
      <c r="J15" s="137">
        <v>4.0999999999999996</v>
      </c>
      <c r="K15" s="138">
        <v>1.1000000000000001</v>
      </c>
      <c r="L15" s="131">
        <v>36.96</v>
      </c>
      <c r="M15" s="139">
        <v>219</v>
      </c>
      <c r="N15" s="308">
        <v>10.43</v>
      </c>
    </row>
    <row r="16" spans="1:17" ht="21" customHeight="1" x14ac:dyDescent="0.25">
      <c r="A16" s="322" t="s">
        <v>25</v>
      </c>
      <c r="B16" s="321" t="s">
        <v>168</v>
      </c>
      <c r="C16" s="97">
        <v>200</v>
      </c>
      <c r="D16" s="98">
        <v>0.38</v>
      </c>
      <c r="E16" s="99">
        <v>0</v>
      </c>
      <c r="F16" s="178">
        <v>31.4</v>
      </c>
      <c r="G16" s="109">
        <v>127</v>
      </c>
      <c r="H16" s="179">
        <v>11.72</v>
      </c>
      <c r="I16" s="191">
        <v>200</v>
      </c>
      <c r="J16" s="176">
        <v>0.08</v>
      </c>
      <c r="K16" s="177">
        <v>0</v>
      </c>
      <c r="L16" s="178">
        <v>21.8</v>
      </c>
      <c r="M16" s="109">
        <v>127</v>
      </c>
      <c r="N16" s="241">
        <v>11.72</v>
      </c>
    </row>
    <row r="17" spans="1:23" ht="30" x14ac:dyDescent="0.25">
      <c r="A17" s="93" t="s">
        <v>68</v>
      </c>
      <c r="B17" s="94" t="s">
        <v>95</v>
      </c>
      <c r="C17" s="180">
        <v>50</v>
      </c>
      <c r="D17" s="203">
        <v>3.16</v>
      </c>
      <c r="E17" s="181">
        <v>0.4</v>
      </c>
      <c r="F17" s="181">
        <v>19.38</v>
      </c>
      <c r="G17" s="202">
        <v>93</v>
      </c>
      <c r="H17" s="205">
        <v>2.5</v>
      </c>
      <c r="I17" s="175" t="s">
        <v>74</v>
      </c>
      <c r="J17" s="176">
        <v>6.3</v>
      </c>
      <c r="K17" s="177">
        <v>1.27</v>
      </c>
      <c r="L17" s="178">
        <v>35.17</v>
      </c>
      <c r="M17" s="179">
        <v>177</v>
      </c>
      <c r="N17" s="205">
        <v>4.5</v>
      </c>
    </row>
    <row r="18" spans="1:23" s="3" customFormat="1" ht="21.75" customHeight="1" thickBot="1" x14ac:dyDescent="0.3">
      <c r="A18" s="93"/>
      <c r="B18" s="29" t="s">
        <v>14</v>
      </c>
      <c r="C18" s="37"/>
      <c r="D18" s="30">
        <f>SUM(D13:D17)</f>
        <v>37.78</v>
      </c>
      <c r="E18" s="31">
        <f>SUM(E13:E17)</f>
        <v>19.72</v>
      </c>
      <c r="F18" s="32">
        <f>SUM(F13:F17)</f>
        <v>110.88</v>
      </c>
      <c r="G18" s="210">
        <f>SUM(G13:G17)</f>
        <v>693</v>
      </c>
      <c r="H18" s="33"/>
      <c r="I18" s="116"/>
      <c r="J18" s="30">
        <f>SUM(J13:J17)</f>
        <v>41.91</v>
      </c>
      <c r="K18" s="31">
        <f>SUM(K13:K17)</f>
        <v>16.37</v>
      </c>
      <c r="L18" s="32">
        <f>SUM(L13:L17)</f>
        <v>126.18</v>
      </c>
      <c r="M18" s="33">
        <f>SUM(M13:M17)</f>
        <v>834</v>
      </c>
      <c r="N18" s="242"/>
    </row>
    <row r="19" spans="1:23" s="3" customFormat="1" x14ac:dyDescent="0.25">
      <c r="A19" s="117"/>
      <c r="B19" s="81" t="s">
        <v>15</v>
      </c>
      <c r="C19" s="97"/>
      <c r="D19" s="98"/>
      <c r="E19" s="99"/>
      <c r="F19" s="178"/>
      <c r="G19" s="109"/>
      <c r="H19" s="136"/>
      <c r="I19" s="34"/>
      <c r="J19" s="52"/>
      <c r="K19" s="53"/>
      <c r="L19" s="82"/>
      <c r="M19" s="83"/>
      <c r="N19" s="241"/>
    </row>
    <row r="20" spans="1:23" s="3" customFormat="1" x14ac:dyDescent="0.25">
      <c r="A20" s="117" t="s">
        <v>81</v>
      </c>
      <c r="B20" s="103" t="s">
        <v>82</v>
      </c>
      <c r="C20" s="97">
        <v>100</v>
      </c>
      <c r="D20" s="98">
        <v>6.8</v>
      </c>
      <c r="E20" s="99">
        <v>11.5</v>
      </c>
      <c r="F20" s="178">
        <v>67</v>
      </c>
      <c r="G20" s="109">
        <v>397</v>
      </c>
      <c r="H20" s="241">
        <v>17.48</v>
      </c>
      <c r="I20" s="97">
        <v>100</v>
      </c>
      <c r="J20" s="98">
        <v>6.8</v>
      </c>
      <c r="K20" s="99">
        <v>11.5</v>
      </c>
      <c r="L20" s="178">
        <v>67</v>
      </c>
      <c r="M20" s="179">
        <v>397</v>
      </c>
      <c r="N20" s="241">
        <v>17.48</v>
      </c>
    </row>
    <row r="21" spans="1:23" s="16" customFormat="1" x14ac:dyDescent="0.25">
      <c r="A21" s="291" t="s">
        <v>158</v>
      </c>
      <c r="B21" s="103" t="s">
        <v>73</v>
      </c>
      <c r="C21" s="97">
        <v>100</v>
      </c>
      <c r="D21" s="98">
        <v>0.4</v>
      </c>
      <c r="E21" s="99">
        <v>0</v>
      </c>
      <c r="F21" s="178">
        <v>9.8000000000000007</v>
      </c>
      <c r="G21" s="109">
        <v>44</v>
      </c>
      <c r="H21" s="241">
        <v>18</v>
      </c>
      <c r="I21" s="97">
        <v>100</v>
      </c>
      <c r="J21" s="98">
        <v>0.4</v>
      </c>
      <c r="K21" s="99">
        <v>0</v>
      </c>
      <c r="L21" s="178">
        <v>9.8000000000000007</v>
      </c>
      <c r="M21" s="179">
        <v>44</v>
      </c>
      <c r="N21" s="241">
        <v>18</v>
      </c>
    </row>
    <row r="22" spans="1:23" s="3" customFormat="1" x14ac:dyDescent="0.25">
      <c r="A22" s="117" t="s">
        <v>79</v>
      </c>
      <c r="B22" s="103" t="s">
        <v>32</v>
      </c>
      <c r="C22" s="97">
        <v>200</v>
      </c>
      <c r="D22" s="98">
        <v>3.8</v>
      </c>
      <c r="E22" s="99">
        <v>3.2</v>
      </c>
      <c r="F22" s="178">
        <v>26.7</v>
      </c>
      <c r="G22" s="109">
        <v>151</v>
      </c>
      <c r="H22" s="241">
        <v>17.8</v>
      </c>
      <c r="I22" s="97">
        <v>200</v>
      </c>
      <c r="J22" s="98">
        <v>3.8</v>
      </c>
      <c r="K22" s="99">
        <v>3.2</v>
      </c>
      <c r="L22" s="178">
        <v>26.7</v>
      </c>
      <c r="M22" s="179">
        <v>151</v>
      </c>
      <c r="N22" s="241">
        <v>17.8</v>
      </c>
    </row>
    <row r="23" spans="1:23" ht="15.75" thickBot="1" x14ac:dyDescent="0.3">
      <c r="A23" s="118"/>
      <c r="B23" s="47" t="s">
        <v>80</v>
      </c>
      <c r="C23" s="97"/>
      <c r="D23" s="30">
        <f>SUM(D20:D22)</f>
        <v>11</v>
      </c>
      <c r="E23" s="31">
        <f>SUM(E20:E22)</f>
        <v>14.7</v>
      </c>
      <c r="F23" s="32">
        <f>SUM(F20:F22)</f>
        <v>103.5</v>
      </c>
      <c r="G23" s="210">
        <f>SUM(G20:G22)</f>
        <v>592</v>
      </c>
      <c r="H23" s="33"/>
      <c r="I23" s="97"/>
      <c r="J23" s="30">
        <f>SUM(J20:J22)</f>
        <v>11</v>
      </c>
      <c r="K23" s="31">
        <f>SUM(K20:K22)</f>
        <v>14.7</v>
      </c>
      <c r="L23" s="32">
        <f>SUM(L20:L22)</f>
        <v>103.5</v>
      </c>
      <c r="M23" s="33">
        <f>SUM(M20:M22)</f>
        <v>592</v>
      </c>
      <c r="N23" s="241"/>
    </row>
    <row r="24" spans="1:23" ht="15.75" thickBot="1" x14ac:dyDescent="0.3">
      <c r="A24" s="119"/>
      <c r="B24" s="36" t="s">
        <v>16</v>
      </c>
      <c r="C24" s="37"/>
      <c r="D24" s="38">
        <f>D11+D18+D23</f>
        <v>72.12</v>
      </c>
      <c r="E24" s="39">
        <f>E11+E18+E23</f>
        <v>60.819999999999993</v>
      </c>
      <c r="F24" s="40">
        <f>F11+F18+F23</f>
        <v>306.89</v>
      </c>
      <c r="G24" s="71">
        <f>G11+G18+G23</f>
        <v>1969.8</v>
      </c>
      <c r="H24" s="41"/>
      <c r="I24" s="37"/>
      <c r="J24" s="38">
        <f>J11+J18+J23</f>
        <v>79.87</v>
      </c>
      <c r="K24" s="39">
        <f>K11+K18+K23</f>
        <v>60.430000000000007</v>
      </c>
      <c r="L24" s="40">
        <f>L11+L18+L23</f>
        <v>330.61</v>
      </c>
      <c r="M24" s="41">
        <f>M11+M18+M23</f>
        <v>2202.8000000000002</v>
      </c>
      <c r="N24" s="243"/>
    </row>
    <row r="25" spans="1:23" ht="12.75" customHeight="1" x14ac:dyDescent="0.25">
      <c r="A25" s="120"/>
      <c r="B25" s="120"/>
      <c r="C25" s="120"/>
      <c r="D25" s="121"/>
      <c r="E25" s="121"/>
      <c r="F25" s="121"/>
      <c r="G25" s="121"/>
      <c r="H25" s="121"/>
      <c r="I25" s="104"/>
      <c r="J25" s="122"/>
      <c r="K25" s="104"/>
      <c r="L25" s="104"/>
      <c r="M25" s="104"/>
      <c r="N25" s="120"/>
    </row>
    <row r="26" spans="1:23" x14ac:dyDescent="0.25">
      <c r="A26" s="120"/>
      <c r="B26" s="120"/>
      <c r="C26" s="120"/>
      <c r="D26" s="121"/>
      <c r="E26" s="121"/>
      <c r="F26" s="121"/>
      <c r="G26" s="121"/>
      <c r="H26" s="121"/>
      <c r="I26" s="104"/>
      <c r="J26" s="104"/>
      <c r="K26" s="104"/>
      <c r="L26" s="104"/>
      <c r="M26" s="104"/>
      <c r="N26" s="120"/>
    </row>
    <row r="27" spans="1:23" x14ac:dyDescent="0.25">
      <c r="A27" s="104"/>
      <c r="B27" s="11" t="s">
        <v>76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1:23" ht="15.75" thickBot="1" x14ac:dyDescent="0.3">
      <c r="A28" s="104"/>
      <c r="B28" s="11" t="s">
        <v>17</v>
      </c>
      <c r="C28" s="104"/>
      <c r="D28" s="122"/>
      <c r="E28" s="122"/>
      <c r="F28" s="122"/>
      <c r="G28" s="122"/>
      <c r="H28" s="122"/>
      <c r="I28" s="104"/>
      <c r="J28" s="104"/>
      <c r="K28" s="104"/>
      <c r="L28" s="104"/>
      <c r="M28" s="104"/>
      <c r="N28" s="104"/>
      <c r="W28" s="238"/>
    </row>
    <row r="29" spans="1:23" ht="57.75" customHeight="1" x14ac:dyDescent="0.25">
      <c r="A29" s="226" t="s">
        <v>1</v>
      </c>
      <c r="B29" s="228" t="s">
        <v>2</v>
      </c>
      <c r="C29" s="319" t="s">
        <v>3</v>
      </c>
      <c r="D29" s="350" t="s">
        <v>4</v>
      </c>
      <c r="E29" s="350"/>
      <c r="F29" s="344"/>
      <c r="G29" s="229" t="s">
        <v>8</v>
      </c>
      <c r="H29" s="237" t="s">
        <v>151</v>
      </c>
      <c r="I29" s="319" t="s">
        <v>3</v>
      </c>
      <c r="J29" s="350" t="s">
        <v>4</v>
      </c>
      <c r="K29" s="350"/>
      <c r="L29" s="350"/>
      <c r="M29" s="317" t="s">
        <v>8</v>
      </c>
      <c r="N29" s="237" t="s">
        <v>149</v>
      </c>
    </row>
    <row r="30" spans="1:23" ht="22.5" customHeight="1" thickBot="1" x14ac:dyDescent="0.3">
      <c r="A30" s="227"/>
      <c r="B30" s="231"/>
      <c r="C30" s="320"/>
      <c r="D30" s="42" t="s">
        <v>5</v>
      </c>
      <c r="E30" s="43" t="s">
        <v>6</v>
      </c>
      <c r="F30" s="43" t="s">
        <v>7</v>
      </c>
      <c r="G30" s="232"/>
      <c r="H30" s="236"/>
      <c r="I30" s="320"/>
      <c r="J30" s="42" t="s">
        <v>5</v>
      </c>
      <c r="K30" s="43" t="s">
        <v>6</v>
      </c>
      <c r="L30" s="232" t="s">
        <v>7</v>
      </c>
      <c r="M30" s="318"/>
      <c r="N30" s="236"/>
    </row>
    <row r="31" spans="1:23" ht="30" customHeight="1" x14ac:dyDescent="0.25">
      <c r="A31" s="105"/>
      <c r="B31" s="27" t="s">
        <v>9</v>
      </c>
      <c r="C31" s="28"/>
      <c r="D31" s="323"/>
      <c r="E31" s="324"/>
      <c r="F31" s="324"/>
      <c r="G31" s="325"/>
      <c r="H31" s="326"/>
      <c r="I31" s="330"/>
      <c r="J31" s="323"/>
      <c r="K31" s="324"/>
      <c r="L31" s="325"/>
      <c r="M31" s="333"/>
      <c r="N31" s="326"/>
    </row>
    <row r="32" spans="1:23" s="193" customFormat="1" ht="25.5" customHeight="1" x14ac:dyDescent="0.25">
      <c r="A32" s="60" t="s">
        <v>101</v>
      </c>
      <c r="B32" s="63" t="s">
        <v>72</v>
      </c>
      <c r="C32" s="191">
        <v>60</v>
      </c>
      <c r="D32" s="312">
        <v>0.66</v>
      </c>
      <c r="E32" s="313">
        <v>0.12</v>
      </c>
      <c r="F32" s="313">
        <v>2.08</v>
      </c>
      <c r="G32" s="314">
        <v>14.4</v>
      </c>
      <c r="H32" s="315">
        <v>10.3</v>
      </c>
      <c r="I32" s="191">
        <v>100</v>
      </c>
      <c r="J32" s="312">
        <v>1.1000000000000001</v>
      </c>
      <c r="K32" s="313">
        <v>0.2</v>
      </c>
      <c r="L32" s="314">
        <v>3.8</v>
      </c>
      <c r="M32" s="315">
        <v>24</v>
      </c>
      <c r="N32" s="315">
        <v>17.2</v>
      </c>
    </row>
    <row r="33" spans="1:14" x14ac:dyDescent="0.25">
      <c r="A33" s="102" t="s">
        <v>114</v>
      </c>
      <c r="B33" s="129" t="s">
        <v>115</v>
      </c>
      <c r="C33" s="191">
        <v>90</v>
      </c>
      <c r="D33" s="328">
        <v>7.58</v>
      </c>
      <c r="E33" s="327">
        <v>7.84</v>
      </c>
      <c r="F33" s="327">
        <v>7.95</v>
      </c>
      <c r="G33" s="329">
        <v>125.36</v>
      </c>
      <c r="H33" s="331">
        <v>36.36</v>
      </c>
      <c r="I33" s="191">
        <v>110</v>
      </c>
      <c r="J33" s="328">
        <v>10.1</v>
      </c>
      <c r="K33" s="327">
        <v>10.45</v>
      </c>
      <c r="L33" s="329">
        <v>7.95</v>
      </c>
      <c r="M33" s="331">
        <v>125.36</v>
      </c>
      <c r="N33" s="332">
        <v>47</v>
      </c>
    </row>
    <row r="34" spans="1:14" s="1" customFormat="1" x14ac:dyDescent="0.25">
      <c r="A34" s="190" t="s">
        <v>45</v>
      </c>
      <c r="B34" s="189" t="s">
        <v>21</v>
      </c>
      <c r="C34" s="204">
        <v>150</v>
      </c>
      <c r="D34" s="203">
        <v>3.6</v>
      </c>
      <c r="E34" s="201">
        <v>10.54</v>
      </c>
      <c r="F34" s="201">
        <v>39.299999999999997</v>
      </c>
      <c r="G34" s="202">
        <v>265</v>
      </c>
      <c r="H34" s="205">
        <v>11.34</v>
      </c>
      <c r="I34" s="204">
        <v>180</v>
      </c>
      <c r="J34" s="203">
        <v>4.32</v>
      </c>
      <c r="K34" s="201">
        <v>12.65</v>
      </c>
      <c r="L34" s="202">
        <v>47.16</v>
      </c>
      <c r="M34" s="205">
        <v>318</v>
      </c>
      <c r="N34" s="205">
        <v>12.89</v>
      </c>
    </row>
    <row r="35" spans="1:14" x14ac:dyDescent="0.25">
      <c r="A35" s="102" t="s">
        <v>31</v>
      </c>
      <c r="B35" s="90" t="s">
        <v>20</v>
      </c>
      <c r="C35" s="191" t="s">
        <v>60</v>
      </c>
      <c r="D35" s="176">
        <v>7.0000000000000007E-2</v>
      </c>
      <c r="E35" s="177">
        <v>0.02</v>
      </c>
      <c r="F35" s="177">
        <v>15</v>
      </c>
      <c r="G35" s="178">
        <v>60</v>
      </c>
      <c r="H35" s="179">
        <v>5.03</v>
      </c>
      <c r="I35" s="191" t="s">
        <v>60</v>
      </c>
      <c r="J35" s="176">
        <v>7.0000000000000007E-2</v>
      </c>
      <c r="K35" s="177">
        <v>0.02</v>
      </c>
      <c r="L35" s="178">
        <v>15</v>
      </c>
      <c r="M35" s="179">
        <v>60</v>
      </c>
      <c r="N35" s="245">
        <v>5.03</v>
      </c>
    </row>
    <row r="36" spans="1:14" x14ac:dyDescent="0.25">
      <c r="A36" s="93" t="s">
        <v>68</v>
      </c>
      <c r="B36" s="94" t="s">
        <v>89</v>
      </c>
      <c r="C36" s="204">
        <v>40</v>
      </c>
      <c r="D36" s="203">
        <v>2.8</v>
      </c>
      <c r="E36" s="201">
        <v>0.43</v>
      </c>
      <c r="F36" s="201">
        <v>15.63</v>
      </c>
      <c r="G36" s="202">
        <v>79</v>
      </c>
      <c r="H36" s="205">
        <v>2</v>
      </c>
      <c r="I36" s="204">
        <v>40</v>
      </c>
      <c r="J36" s="203">
        <v>2.8</v>
      </c>
      <c r="K36" s="201">
        <v>0.43</v>
      </c>
      <c r="L36" s="202">
        <v>15.63</v>
      </c>
      <c r="M36" s="205">
        <v>79</v>
      </c>
      <c r="N36" s="205">
        <v>2</v>
      </c>
    </row>
    <row r="37" spans="1:14" ht="21" customHeight="1" x14ac:dyDescent="0.25">
      <c r="A37" s="102"/>
      <c r="B37" s="47" t="s">
        <v>12</v>
      </c>
      <c r="C37" s="191"/>
      <c r="D37" s="30">
        <f>SUM(D32:D36)</f>
        <v>14.71</v>
      </c>
      <c r="E37" s="31">
        <f>SUM(E32:E36)</f>
        <v>18.95</v>
      </c>
      <c r="F37" s="31">
        <f>SUM(F32:F36)</f>
        <v>79.959999999999994</v>
      </c>
      <c r="G37" s="32">
        <f>SUM(G32:G36)</f>
        <v>543.76</v>
      </c>
      <c r="H37" s="33"/>
      <c r="I37" s="191"/>
      <c r="J37" s="30">
        <f>SUM(J32:J36)</f>
        <v>18.39</v>
      </c>
      <c r="K37" s="31">
        <f>SUM(K32:K36)</f>
        <v>23.749999999999996</v>
      </c>
      <c r="L37" s="32">
        <f>SUM(L32:L36)</f>
        <v>89.539999999999992</v>
      </c>
      <c r="M37" s="33">
        <f>SUM(M32:M36)</f>
        <v>606.36</v>
      </c>
      <c r="N37" s="191"/>
    </row>
    <row r="38" spans="1:14" s="193" customFormat="1" ht="12.75" customHeight="1" x14ac:dyDescent="0.25">
      <c r="A38" s="102"/>
      <c r="B38" s="47"/>
      <c r="C38" s="191"/>
      <c r="D38" s="30"/>
      <c r="E38" s="31"/>
      <c r="F38" s="31"/>
      <c r="G38" s="32"/>
      <c r="H38" s="33"/>
      <c r="I38" s="191"/>
      <c r="J38" s="30"/>
      <c r="K38" s="31"/>
      <c r="L38" s="32"/>
      <c r="M38" s="33"/>
      <c r="N38" s="191"/>
    </row>
    <row r="39" spans="1:14" ht="20.25" customHeight="1" x14ac:dyDescent="0.25">
      <c r="A39" s="102"/>
      <c r="B39" s="47" t="s">
        <v>13</v>
      </c>
      <c r="C39" s="191"/>
      <c r="D39" s="176"/>
      <c r="E39" s="177"/>
      <c r="F39" s="177"/>
      <c r="G39" s="178"/>
      <c r="H39" s="179"/>
      <c r="I39" s="191"/>
      <c r="J39" s="176"/>
      <c r="K39" s="177"/>
      <c r="L39" s="178"/>
      <c r="M39" s="179"/>
      <c r="N39" s="191"/>
    </row>
    <row r="40" spans="1:14" ht="32.25" customHeight="1" x14ac:dyDescent="0.25">
      <c r="A40" s="102" t="s">
        <v>59</v>
      </c>
      <c r="B40" s="90" t="s">
        <v>57</v>
      </c>
      <c r="C40" s="191">
        <v>200</v>
      </c>
      <c r="D40" s="176">
        <v>4.05</v>
      </c>
      <c r="E40" s="177">
        <v>4.8899999999999997</v>
      </c>
      <c r="F40" s="177">
        <v>10.08</v>
      </c>
      <c r="G40" s="178">
        <v>138</v>
      </c>
      <c r="H40" s="179">
        <v>12.55</v>
      </c>
      <c r="I40" s="191">
        <v>250</v>
      </c>
      <c r="J40" s="176">
        <v>5.08</v>
      </c>
      <c r="K40" s="177">
        <v>4.68</v>
      </c>
      <c r="L40" s="178">
        <v>23.85</v>
      </c>
      <c r="M40" s="179">
        <v>173</v>
      </c>
      <c r="N40" s="245">
        <v>15.79</v>
      </c>
    </row>
    <row r="41" spans="1:14" ht="30.75" customHeight="1" x14ac:dyDescent="0.25">
      <c r="A41" s="102" t="s">
        <v>63</v>
      </c>
      <c r="B41" s="129" t="s">
        <v>62</v>
      </c>
      <c r="C41" s="191">
        <v>100</v>
      </c>
      <c r="D41" s="176">
        <v>14.1</v>
      </c>
      <c r="E41" s="177">
        <v>16.46</v>
      </c>
      <c r="F41" s="177">
        <v>2.6</v>
      </c>
      <c r="G41" s="178">
        <v>215</v>
      </c>
      <c r="H41" s="245">
        <v>57.89</v>
      </c>
      <c r="I41" s="191">
        <v>100</v>
      </c>
      <c r="J41" s="176">
        <v>14.1</v>
      </c>
      <c r="K41" s="177">
        <v>16.399999999999999</v>
      </c>
      <c r="L41" s="178">
        <v>2.6</v>
      </c>
      <c r="M41" s="179">
        <v>215</v>
      </c>
      <c r="N41" s="245">
        <v>57.89</v>
      </c>
    </row>
    <row r="42" spans="1:14" ht="19.5" customHeight="1" x14ac:dyDescent="0.25">
      <c r="A42" s="102" t="s">
        <v>44</v>
      </c>
      <c r="B42" s="90" t="s">
        <v>43</v>
      </c>
      <c r="C42" s="191">
        <v>150</v>
      </c>
      <c r="D42" s="176">
        <v>7.85</v>
      </c>
      <c r="E42" s="177">
        <v>6.3</v>
      </c>
      <c r="F42" s="177">
        <v>40.700000000000003</v>
      </c>
      <c r="G42" s="131">
        <v>250</v>
      </c>
      <c r="H42" s="139">
        <v>15.02</v>
      </c>
      <c r="I42" s="191">
        <v>180</v>
      </c>
      <c r="J42" s="176">
        <v>9.42</v>
      </c>
      <c r="K42" s="177">
        <v>7.54</v>
      </c>
      <c r="L42" s="178">
        <v>48.87</v>
      </c>
      <c r="M42" s="179">
        <v>300</v>
      </c>
      <c r="N42" s="245">
        <v>17.079999999999998</v>
      </c>
    </row>
    <row r="43" spans="1:14" ht="20.25" customHeight="1" x14ac:dyDescent="0.25">
      <c r="A43" s="102" t="s">
        <v>131</v>
      </c>
      <c r="B43" s="90" t="s">
        <v>132</v>
      </c>
      <c r="C43" s="191">
        <v>200</v>
      </c>
      <c r="D43" s="176">
        <v>0.1</v>
      </c>
      <c r="E43" s="177">
        <v>0.02</v>
      </c>
      <c r="F43" s="177">
        <v>17.260000000000002</v>
      </c>
      <c r="G43" s="178">
        <v>104</v>
      </c>
      <c r="H43" s="179">
        <v>7</v>
      </c>
      <c r="I43" s="191">
        <v>200</v>
      </c>
      <c r="J43" s="176">
        <v>0.1</v>
      </c>
      <c r="K43" s="177">
        <v>0.02</v>
      </c>
      <c r="L43" s="178">
        <v>17.260000000000002</v>
      </c>
      <c r="M43" s="179">
        <v>104</v>
      </c>
      <c r="N43" s="245">
        <v>7</v>
      </c>
    </row>
    <row r="44" spans="1:14" ht="48" customHeight="1" x14ac:dyDescent="0.25">
      <c r="A44" s="93" t="s">
        <v>68</v>
      </c>
      <c r="B44" s="94" t="s">
        <v>26</v>
      </c>
      <c r="C44" s="191">
        <v>50</v>
      </c>
      <c r="D44" s="176">
        <v>3.16</v>
      </c>
      <c r="E44" s="177">
        <v>0.4</v>
      </c>
      <c r="F44" s="177">
        <v>19.38</v>
      </c>
      <c r="G44" s="178">
        <v>93</v>
      </c>
      <c r="H44" s="179">
        <v>2.5</v>
      </c>
      <c r="I44" s="191" t="s">
        <v>74</v>
      </c>
      <c r="J44" s="176">
        <v>6.3</v>
      </c>
      <c r="K44" s="177">
        <v>1.27</v>
      </c>
      <c r="L44" s="178">
        <v>35.17</v>
      </c>
      <c r="M44" s="179">
        <v>177</v>
      </c>
      <c r="N44" s="245">
        <v>4.5</v>
      </c>
    </row>
    <row r="45" spans="1:14" x14ac:dyDescent="0.25">
      <c r="A45" s="102"/>
      <c r="B45" s="29" t="s">
        <v>14</v>
      </c>
      <c r="C45" s="191"/>
      <c r="D45" s="30">
        <f>SUM(D40:D44)</f>
        <v>29.26</v>
      </c>
      <c r="E45" s="31">
        <f>SUM(E40:E44)</f>
        <v>28.07</v>
      </c>
      <c r="F45" s="31">
        <f>SUM(F40:F44)</f>
        <v>90.02</v>
      </c>
      <c r="G45" s="48">
        <f>SUM(G40:G44)</f>
        <v>800</v>
      </c>
      <c r="H45" s="225"/>
      <c r="I45" s="191"/>
      <c r="J45" s="30">
        <f>SUM(J40:J44)</f>
        <v>35</v>
      </c>
      <c r="K45" s="31">
        <f>SUM(K40:K44)</f>
        <v>29.909999999999997</v>
      </c>
      <c r="L45" s="32">
        <f>SUM(L40:L44)</f>
        <v>127.75</v>
      </c>
      <c r="M45" s="33">
        <f>SUM(M40:M44)</f>
        <v>969</v>
      </c>
      <c r="N45" s="245"/>
    </row>
    <row r="46" spans="1:14" s="5" customFormat="1" x14ac:dyDescent="0.25">
      <c r="A46" s="117"/>
      <c r="B46" s="81"/>
      <c r="C46" s="191"/>
      <c r="D46" s="176"/>
      <c r="E46" s="177"/>
      <c r="F46" s="177"/>
      <c r="G46" s="178"/>
      <c r="H46" s="136"/>
      <c r="I46" s="34"/>
      <c r="J46" s="52"/>
      <c r="K46" s="53"/>
      <c r="L46" s="82"/>
      <c r="M46" s="83"/>
      <c r="N46" s="244"/>
    </row>
    <row r="47" spans="1:14" s="5" customFormat="1" x14ac:dyDescent="0.25">
      <c r="A47" s="102"/>
      <c r="B47" s="47" t="s">
        <v>15</v>
      </c>
      <c r="C47" s="191"/>
      <c r="D47" s="30"/>
      <c r="E47" s="31"/>
      <c r="F47" s="31"/>
      <c r="G47" s="32"/>
      <c r="H47" s="33"/>
      <c r="I47" s="191"/>
      <c r="J47" s="30"/>
      <c r="K47" s="31"/>
      <c r="L47" s="32"/>
      <c r="M47" s="33"/>
      <c r="N47" s="244"/>
    </row>
    <row r="48" spans="1:14" s="5" customFormat="1" ht="30" x14ac:dyDescent="0.25">
      <c r="A48" s="102" t="s">
        <v>30</v>
      </c>
      <c r="B48" s="90" t="s">
        <v>113</v>
      </c>
      <c r="C48" s="191" t="s">
        <v>91</v>
      </c>
      <c r="D48" s="176">
        <v>7.3</v>
      </c>
      <c r="E48" s="177">
        <v>8.56</v>
      </c>
      <c r="F48" s="177">
        <v>38.6</v>
      </c>
      <c r="G48" s="178">
        <v>267</v>
      </c>
      <c r="H48" s="179">
        <v>15.76</v>
      </c>
      <c r="I48" s="191" t="s">
        <v>92</v>
      </c>
      <c r="J48" s="176">
        <v>8.1999999999999993</v>
      </c>
      <c r="K48" s="177">
        <v>10.7</v>
      </c>
      <c r="L48" s="178">
        <v>48.25</v>
      </c>
      <c r="M48" s="179">
        <v>333</v>
      </c>
      <c r="N48" s="245">
        <v>18.420000000000002</v>
      </c>
    </row>
    <row r="49" spans="1:14" s="5" customFormat="1" ht="20.25" customHeight="1" x14ac:dyDescent="0.25">
      <c r="A49" s="93" t="s">
        <v>68</v>
      </c>
      <c r="B49" s="94" t="s">
        <v>11</v>
      </c>
      <c r="C49" s="191">
        <v>50</v>
      </c>
      <c r="D49" s="176">
        <v>3.16</v>
      </c>
      <c r="E49" s="177">
        <v>0.4</v>
      </c>
      <c r="F49" s="177">
        <v>19.38</v>
      </c>
      <c r="G49" s="178">
        <v>93</v>
      </c>
      <c r="H49" s="179">
        <v>2.5</v>
      </c>
      <c r="I49" s="191">
        <v>50</v>
      </c>
      <c r="J49" s="176">
        <v>3.16</v>
      </c>
      <c r="K49" s="177">
        <v>0.4</v>
      </c>
      <c r="L49" s="178">
        <v>19.38</v>
      </c>
      <c r="M49" s="179">
        <v>93</v>
      </c>
      <c r="N49" s="245">
        <v>2.5</v>
      </c>
    </row>
    <row r="50" spans="1:14" ht="23.25" customHeight="1" x14ac:dyDescent="0.25">
      <c r="A50" s="93" t="s">
        <v>68</v>
      </c>
      <c r="B50" s="94" t="s">
        <v>83</v>
      </c>
      <c r="C50" s="191">
        <v>200</v>
      </c>
      <c r="D50" s="176">
        <v>5.8</v>
      </c>
      <c r="E50" s="177">
        <v>5</v>
      </c>
      <c r="F50" s="177">
        <v>9.6</v>
      </c>
      <c r="G50" s="178">
        <v>107</v>
      </c>
      <c r="H50" s="179">
        <v>20</v>
      </c>
      <c r="I50" s="191">
        <v>200</v>
      </c>
      <c r="J50" s="176">
        <v>5.8</v>
      </c>
      <c r="K50" s="177">
        <v>5</v>
      </c>
      <c r="L50" s="178">
        <v>9.6</v>
      </c>
      <c r="M50" s="179">
        <v>107</v>
      </c>
      <c r="N50" s="245">
        <v>20</v>
      </c>
    </row>
    <row r="51" spans="1:14" ht="25.5" customHeight="1" x14ac:dyDescent="0.25">
      <c r="A51" s="102"/>
      <c r="B51" s="47" t="s">
        <v>80</v>
      </c>
      <c r="C51" s="116"/>
      <c r="D51" s="30">
        <f>SUM(D48:D50)</f>
        <v>16.260000000000002</v>
      </c>
      <c r="E51" s="31">
        <f>SUM(E48:E50)</f>
        <v>13.96</v>
      </c>
      <c r="F51" s="31">
        <f>SUM(F48:F50)</f>
        <v>67.58</v>
      </c>
      <c r="G51" s="32">
        <f>SUM(G48:G50)</f>
        <v>467</v>
      </c>
      <c r="H51" s="33"/>
      <c r="I51" s="191"/>
      <c r="J51" s="30">
        <f>SUM(J48:J50)</f>
        <v>17.16</v>
      </c>
      <c r="K51" s="31">
        <f>SUM(K48:K50)</f>
        <v>16.100000000000001</v>
      </c>
      <c r="L51" s="32">
        <f>SUM(L48:L50)</f>
        <v>77.22999999999999</v>
      </c>
      <c r="M51" s="33">
        <f>SUM(M48:M50)</f>
        <v>533</v>
      </c>
      <c r="N51" s="245"/>
    </row>
    <row r="52" spans="1:14" ht="17.25" customHeight="1" x14ac:dyDescent="0.25">
      <c r="A52" s="102"/>
      <c r="B52" s="47"/>
      <c r="C52" s="191"/>
      <c r="D52" s="30"/>
      <c r="E52" s="31"/>
      <c r="F52" s="31"/>
      <c r="G52" s="32"/>
      <c r="H52" s="33"/>
      <c r="I52" s="191"/>
      <c r="J52" s="30"/>
      <c r="K52" s="31"/>
      <c r="L52" s="32"/>
      <c r="M52" s="33"/>
      <c r="N52" s="245"/>
    </row>
    <row r="53" spans="1:14" ht="32.25" customHeight="1" thickBot="1" x14ac:dyDescent="0.3">
      <c r="A53" s="118"/>
      <c r="B53" s="54" t="s">
        <v>16</v>
      </c>
      <c r="C53" s="55"/>
      <c r="D53" s="56">
        <f>D37+D45+D51</f>
        <v>60.230000000000004</v>
      </c>
      <c r="E53" s="57">
        <f>E37+E45+E51</f>
        <v>60.98</v>
      </c>
      <c r="F53" s="57">
        <f>F37+F45+F51</f>
        <v>237.56</v>
      </c>
      <c r="G53" s="58">
        <f>G37+G45+G51</f>
        <v>1810.76</v>
      </c>
      <c r="H53" s="68"/>
      <c r="I53" s="55"/>
      <c r="J53" s="59">
        <f>J37+J45+J51</f>
        <v>70.55</v>
      </c>
      <c r="K53" s="59">
        <f>K37+K45+K51</f>
        <v>69.759999999999991</v>
      </c>
      <c r="L53" s="59">
        <f>L37+L45+L51</f>
        <v>294.52</v>
      </c>
      <c r="M53" s="68">
        <f>M37+M45+M51</f>
        <v>2108.36</v>
      </c>
      <c r="N53" s="246"/>
    </row>
    <row r="54" spans="1:14" x14ac:dyDescent="0.25">
      <c r="A54" s="132"/>
      <c r="B54" s="132"/>
      <c r="C54" s="132"/>
      <c r="D54" s="147"/>
      <c r="E54" s="147"/>
      <c r="F54" s="147"/>
      <c r="G54" s="147"/>
      <c r="H54" s="147"/>
      <c r="I54" s="132"/>
      <c r="J54" s="132"/>
      <c r="K54" s="132"/>
      <c r="L54" s="132"/>
      <c r="M54" s="132"/>
      <c r="N54" s="132"/>
    </row>
    <row r="55" spans="1:14" x14ac:dyDescent="0.25">
      <c r="A55" s="132"/>
      <c r="B55" s="165" t="s">
        <v>76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</row>
    <row r="56" spans="1:14" ht="15.75" thickBot="1" x14ac:dyDescent="0.3">
      <c r="A56" s="132"/>
      <c r="B56" s="165" t="s">
        <v>18</v>
      </c>
      <c r="C56" s="132"/>
      <c r="D56" s="147"/>
      <c r="E56" s="147"/>
      <c r="F56" s="147"/>
      <c r="G56" s="147"/>
      <c r="H56" s="147"/>
      <c r="I56" s="132"/>
      <c r="J56" s="132"/>
      <c r="K56" s="132"/>
      <c r="L56" s="132"/>
      <c r="M56" s="132"/>
      <c r="N56" s="132"/>
    </row>
    <row r="57" spans="1:14" ht="35.25" customHeight="1" x14ac:dyDescent="0.25">
      <c r="A57" s="340" t="s">
        <v>1</v>
      </c>
      <c r="B57" s="361" t="s">
        <v>2</v>
      </c>
      <c r="C57" s="340" t="s">
        <v>3</v>
      </c>
      <c r="D57" s="350" t="s">
        <v>4</v>
      </c>
      <c r="E57" s="354"/>
      <c r="F57" s="368"/>
      <c r="G57" s="346" t="s">
        <v>8</v>
      </c>
      <c r="H57" s="340" t="s">
        <v>151</v>
      </c>
      <c r="I57" s="340" t="s">
        <v>3</v>
      </c>
      <c r="J57" s="350" t="s">
        <v>4</v>
      </c>
      <c r="K57" s="354"/>
      <c r="L57" s="354"/>
      <c r="M57" s="347" t="s">
        <v>8</v>
      </c>
      <c r="N57" s="340" t="s">
        <v>151</v>
      </c>
    </row>
    <row r="58" spans="1:14" ht="26.25" customHeight="1" thickBot="1" x14ac:dyDescent="0.3">
      <c r="A58" s="341"/>
      <c r="B58" s="365"/>
      <c r="C58" s="341"/>
      <c r="D58" s="42" t="s">
        <v>5</v>
      </c>
      <c r="E58" s="43" t="s">
        <v>6</v>
      </c>
      <c r="F58" s="43" t="s">
        <v>7</v>
      </c>
      <c r="G58" s="369"/>
      <c r="H58" s="341"/>
      <c r="I58" s="341"/>
      <c r="J58" s="42" t="s">
        <v>5</v>
      </c>
      <c r="K58" s="43" t="s">
        <v>6</v>
      </c>
      <c r="L58" s="232" t="s">
        <v>7</v>
      </c>
      <c r="M58" s="349"/>
      <c r="N58" s="341"/>
    </row>
    <row r="59" spans="1:14" ht="29.25" customHeight="1" x14ac:dyDescent="0.25">
      <c r="A59" s="105"/>
      <c r="B59" s="27" t="s">
        <v>9</v>
      </c>
      <c r="C59" s="105"/>
      <c r="D59" s="123"/>
      <c r="E59" s="124"/>
      <c r="F59" s="124"/>
      <c r="G59" s="125"/>
      <c r="H59" s="142"/>
      <c r="I59" s="28"/>
      <c r="J59" s="123"/>
      <c r="K59" s="124"/>
      <c r="L59" s="125"/>
      <c r="M59" s="215"/>
      <c r="N59" s="105"/>
    </row>
    <row r="60" spans="1:14" ht="30.75" customHeight="1" x14ac:dyDescent="0.25">
      <c r="A60" s="102" t="s">
        <v>30</v>
      </c>
      <c r="B60" s="90" t="s">
        <v>136</v>
      </c>
      <c r="C60" s="191" t="s">
        <v>91</v>
      </c>
      <c r="D60" s="176">
        <v>7.24</v>
      </c>
      <c r="E60" s="177">
        <v>9.24</v>
      </c>
      <c r="F60" s="371" t="s">
        <v>137</v>
      </c>
      <c r="G60" s="109">
        <v>263</v>
      </c>
      <c r="H60" s="179">
        <v>16.36</v>
      </c>
      <c r="I60" s="191" t="s">
        <v>92</v>
      </c>
      <c r="J60" s="176">
        <v>9.06</v>
      </c>
      <c r="K60" s="177">
        <v>11.55</v>
      </c>
      <c r="L60" s="178">
        <v>47.5</v>
      </c>
      <c r="M60" s="109">
        <v>328</v>
      </c>
      <c r="N60" s="245">
        <v>19.52</v>
      </c>
    </row>
    <row r="61" spans="1:14" ht="25.5" customHeight="1" x14ac:dyDescent="0.25">
      <c r="A61" s="102" t="s">
        <v>40</v>
      </c>
      <c r="B61" s="90" t="s">
        <v>41</v>
      </c>
      <c r="C61" s="191">
        <v>200</v>
      </c>
      <c r="D61" s="176">
        <v>3.6</v>
      </c>
      <c r="E61" s="177">
        <v>2.67</v>
      </c>
      <c r="F61" s="177">
        <v>29.2</v>
      </c>
      <c r="G61" s="178">
        <v>155</v>
      </c>
      <c r="H61" s="179">
        <v>17.77</v>
      </c>
      <c r="I61" s="191">
        <v>200</v>
      </c>
      <c r="J61" s="176">
        <v>3.6</v>
      </c>
      <c r="K61" s="177">
        <v>2.67</v>
      </c>
      <c r="L61" s="178">
        <v>29.2</v>
      </c>
      <c r="M61" s="109">
        <v>155</v>
      </c>
      <c r="N61" s="245">
        <v>17.77</v>
      </c>
    </row>
    <row r="62" spans="1:14" s="193" customFormat="1" ht="25.5" customHeight="1" x14ac:dyDescent="0.25">
      <c r="A62" s="194" t="s">
        <v>147</v>
      </c>
      <c r="B62" s="199" t="s">
        <v>148</v>
      </c>
      <c r="C62" s="198">
        <v>10</v>
      </c>
      <c r="D62" s="195">
        <v>0</v>
      </c>
      <c r="E62" s="196">
        <v>8.1999999999999993</v>
      </c>
      <c r="F62" s="197">
        <v>0.1</v>
      </c>
      <c r="G62" s="219">
        <v>75</v>
      </c>
      <c r="H62" s="200">
        <v>7.5</v>
      </c>
      <c r="I62" s="198">
        <v>10</v>
      </c>
      <c r="J62" s="195">
        <v>0</v>
      </c>
      <c r="K62" s="196">
        <v>8.1999999999999993</v>
      </c>
      <c r="L62" s="197">
        <v>0.1</v>
      </c>
      <c r="M62" s="219">
        <v>75</v>
      </c>
      <c r="N62" s="200">
        <v>7.5</v>
      </c>
    </row>
    <row r="63" spans="1:14" ht="19.5" customHeight="1" x14ac:dyDescent="0.25">
      <c r="A63" s="292" t="s">
        <v>117</v>
      </c>
      <c r="B63" s="103" t="s">
        <v>118</v>
      </c>
      <c r="C63" s="72">
        <v>35</v>
      </c>
      <c r="D63" s="137">
        <v>0.98</v>
      </c>
      <c r="E63" s="138">
        <v>1.2</v>
      </c>
      <c r="F63" s="138">
        <v>27</v>
      </c>
      <c r="G63" s="131">
        <v>123</v>
      </c>
      <c r="H63" s="139">
        <v>14</v>
      </c>
      <c r="I63" s="72">
        <v>35</v>
      </c>
      <c r="J63" s="137">
        <v>0.98</v>
      </c>
      <c r="K63" s="138">
        <v>1.2</v>
      </c>
      <c r="L63" s="138">
        <v>27</v>
      </c>
      <c r="M63" s="131">
        <v>123</v>
      </c>
      <c r="N63" s="245">
        <v>14</v>
      </c>
    </row>
    <row r="64" spans="1:14" ht="20.25" customHeight="1" x14ac:dyDescent="0.25">
      <c r="A64" s="93" t="s">
        <v>68</v>
      </c>
      <c r="B64" s="94" t="s">
        <v>11</v>
      </c>
      <c r="C64" s="191">
        <v>50</v>
      </c>
      <c r="D64" s="176">
        <v>3.16</v>
      </c>
      <c r="E64" s="177">
        <v>0.4</v>
      </c>
      <c r="F64" s="177">
        <v>19.38</v>
      </c>
      <c r="G64" s="178">
        <v>93</v>
      </c>
      <c r="H64" s="179">
        <v>2.5</v>
      </c>
      <c r="I64" s="191">
        <v>50</v>
      </c>
      <c r="J64" s="176">
        <v>3.16</v>
      </c>
      <c r="K64" s="177">
        <v>0.4</v>
      </c>
      <c r="L64" s="178">
        <v>19.38</v>
      </c>
      <c r="M64" s="109">
        <v>93</v>
      </c>
      <c r="N64" s="205">
        <v>2.5</v>
      </c>
    </row>
    <row r="65" spans="1:14" ht="21" customHeight="1" x14ac:dyDescent="0.25">
      <c r="A65" s="102"/>
      <c r="B65" s="47" t="s">
        <v>12</v>
      </c>
      <c r="C65" s="191"/>
      <c r="D65" s="30">
        <f>SUM(D60:D64)</f>
        <v>14.98</v>
      </c>
      <c r="E65" s="31">
        <f>SUM(E60:E64)</f>
        <v>21.709999999999997</v>
      </c>
      <c r="F65" s="31">
        <f>SUM(F60:F64)</f>
        <v>75.679999999999993</v>
      </c>
      <c r="G65" s="32">
        <f>SUM(G60:G64)</f>
        <v>709</v>
      </c>
      <c r="H65" s="33"/>
      <c r="I65" s="191"/>
      <c r="J65" s="30">
        <f>SUM(J60:J64)</f>
        <v>16.8</v>
      </c>
      <c r="K65" s="31">
        <f>SUM(K60:K64)</f>
        <v>24.02</v>
      </c>
      <c r="L65" s="32">
        <f>SUM(L60:L64)</f>
        <v>123.17999999999999</v>
      </c>
      <c r="M65" s="210">
        <f>SUM(M60:M64)</f>
        <v>774</v>
      </c>
      <c r="N65" s="245"/>
    </row>
    <row r="66" spans="1:14" s="193" customFormat="1" ht="15.75" customHeight="1" x14ac:dyDescent="0.25">
      <c r="A66" s="102"/>
      <c r="B66" s="47"/>
      <c r="C66" s="191"/>
      <c r="D66" s="49"/>
      <c r="E66" s="50"/>
      <c r="F66" s="50"/>
      <c r="G66" s="51"/>
      <c r="H66" s="75"/>
      <c r="I66" s="34"/>
      <c r="J66" s="49"/>
      <c r="K66" s="50"/>
      <c r="L66" s="51"/>
      <c r="M66" s="211"/>
      <c r="N66" s="258"/>
    </row>
    <row r="67" spans="1:14" ht="36" customHeight="1" x14ac:dyDescent="0.25">
      <c r="A67" s="102"/>
      <c r="B67" s="47" t="s">
        <v>13</v>
      </c>
      <c r="C67" s="191"/>
      <c r="D67" s="113"/>
      <c r="E67" s="114"/>
      <c r="F67" s="114"/>
      <c r="G67" s="135"/>
      <c r="H67" s="136"/>
      <c r="I67" s="34"/>
      <c r="J67" s="113"/>
      <c r="K67" s="114"/>
      <c r="L67" s="135"/>
      <c r="M67" s="163"/>
      <c r="N67" s="258"/>
    </row>
    <row r="68" spans="1:14" ht="34.5" customHeight="1" x14ac:dyDescent="0.25">
      <c r="A68" s="102" t="s">
        <v>33</v>
      </c>
      <c r="B68" s="90" t="s">
        <v>34</v>
      </c>
      <c r="C68" s="191" t="s">
        <v>91</v>
      </c>
      <c r="D68" s="176">
        <v>1.98</v>
      </c>
      <c r="E68" s="177">
        <v>4.4000000000000004</v>
      </c>
      <c r="F68" s="177">
        <v>9.4</v>
      </c>
      <c r="G68" s="178">
        <v>86</v>
      </c>
      <c r="H68" s="179">
        <v>13.08</v>
      </c>
      <c r="I68" s="191" t="s">
        <v>92</v>
      </c>
      <c r="J68" s="176">
        <v>2.59</v>
      </c>
      <c r="K68" s="177">
        <v>5.35</v>
      </c>
      <c r="L68" s="178">
        <v>15.58</v>
      </c>
      <c r="M68" s="109">
        <v>122</v>
      </c>
      <c r="N68" s="245">
        <v>15.96</v>
      </c>
    </row>
    <row r="69" spans="1:14" s="6" customFormat="1" ht="23.25" customHeight="1" x14ac:dyDescent="0.25">
      <c r="A69" s="60" t="s">
        <v>96</v>
      </c>
      <c r="B69" s="94" t="s">
        <v>97</v>
      </c>
      <c r="C69" s="191">
        <v>90</v>
      </c>
      <c r="D69" s="137">
        <v>17</v>
      </c>
      <c r="E69" s="138">
        <v>18.95</v>
      </c>
      <c r="F69" s="138">
        <v>12.7</v>
      </c>
      <c r="G69" s="131">
        <v>291</v>
      </c>
      <c r="H69" s="139">
        <v>31.39</v>
      </c>
      <c r="I69" s="191">
        <v>100</v>
      </c>
      <c r="J69" s="137">
        <v>18.93</v>
      </c>
      <c r="K69" s="138">
        <v>21.06</v>
      </c>
      <c r="L69" s="131">
        <v>14.1</v>
      </c>
      <c r="M69" s="214">
        <v>322</v>
      </c>
      <c r="N69" s="245">
        <v>34.6</v>
      </c>
    </row>
    <row r="70" spans="1:14" s="6" customFormat="1" ht="27.75" customHeight="1" x14ac:dyDescent="0.25">
      <c r="A70" s="102" t="s">
        <v>35</v>
      </c>
      <c r="B70" s="90" t="s">
        <v>98</v>
      </c>
      <c r="C70" s="191">
        <v>150</v>
      </c>
      <c r="D70" s="176">
        <v>3.1</v>
      </c>
      <c r="E70" s="177">
        <v>9.35</v>
      </c>
      <c r="F70" s="177">
        <v>19.13</v>
      </c>
      <c r="G70" s="178">
        <v>173</v>
      </c>
      <c r="H70" s="179">
        <v>22.57</v>
      </c>
      <c r="I70" s="191">
        <v>180</v>
      </c>
      <c r="J70" s="176">
        <v>3.9</v>
      </c>
      <c r="K70" s="177">
        <v>14.5</v>
      </c>
      <c r="L70" s="178">
        <v>22.96</v>
      </c>
      <c r="M70" s="109">
        <v>239</v>
      </c>
      <c r="N70" s="245">
        <v>27.37</v>
      </c>
    </row>
    <row r="71" spans="1:14" s="6" customFormat="1" ht="27" customHeight="1" x14ac:dyDescent="0.25">
      <c r="A71" s="93" t="s">
        <v>99</v>
      </c>
      <c r="B71" s="94" t="s">
        <v>100</v>
      </c>
      <c r="C71" s="191">
        <v>200</v>
      </c>
      <c r="D71" s="176">
        <v>0.12</v>
      </c>
      <c r="E71" s="177">
        <v>0.02</v>
      </c>
      <c r="F71" s="177">
        <v>22.66</v>
      </c>
      <c r="G71" s="178">
        <v>92.78</v>
      </c>
      <c r="H71" s="179">
        <v>9</v>
      </c>
      <c r="I71" s="191">
        <v>200</v>
      </c>
      <c r="J71" s="176">
        <v>0.12</v>
      </c>
      <c r="K71" s="177">
        <v>0.02</v>
      </c>
      <c r="L71" s="178">
        <v>22.66</v>
      </c>
      <c r="M71" s="109">
        <v>92.78</v>
      </c>
      <c r="N71" s="245">
        <v>9</v>
      </c>
    </row>
    <row r="72" spans="1:14" s="6" customFormat="1" ht="30" customHeight="1" x14ac:dyDescent="0.25">
      <c r="A72" s="93" t="s">
        <v>68</v>
      </c>
      <c r="B72" s="94" t="s">
        <v>26</v>
      </c>
      <c r="C72" s="191" t="s">
        <v>74</v>
      </c>
      <c r="D72" s="176">
        <v>6.3</v>
      </c>
      <c r="E72" s="177">
        <v>1.27</v>
      </c>
      <c r="F72" s="178">
        <v>35.17</v>
      </c>
      <c r="G72" s="109">
        <v>177</v>
      </c>
      <c r="H72" s="179">
        <v>4.5</v>
      </c>
      <c r="I72" s="191" t="s">
        <v>74</v>
      </c>
      <c r="J72" s="176">
        <v>6.3</v>
      </c>
      <c r="K72" s="177">
        <v>1.27</v>
      </c>
      <c r="L72" s="178">
        <v>35.17</v>
      </c>
      <c r="M72" s="109">
        <v>177</v>
      </c>
      <c r="N72" s="245">
        <v>4.5</v>
      </c>
    </row>
    <row r="73" spans="1:14" s="6" customFormat="1" x14ac:dyDescent="0.25">
      <c r="A73" s="102"/>
      <c r="B73" s="47" t="s">
        <v>14</v>
      </c>
      <c r="C73" s="191"/>
      <c r="D73" s="30">
        <f>SUM(D68:D72)</f>
        <v>28.500000000000004</v>
      </c>
      <c r="E73" s="31">
        <f>SUM(E68:E72)</f>
        <v>33.990000000000009</v>
      </c>
      <c r="F73" s="31">
        <f>SUM(F68:F72)</f>
        <v>99.06</v>
      </c>
      <c r="G73" s="32">
        <f>SUM(G68:G72)</f>
        <v>819.78</v>
      </c>
      <c r="H73" s="33"/>
      <c r="I73" s="191"/>
      <c r="J73" s="30">
        <f>SUM(J68:J72)</f>
        <v>31.84</v>
      </c>
      <c r="K73" s="31">
        <f>SUM(K68:K72)</f>
        <v>42.2</v>
      </c>
      <c r="L73" s="32">
        <f>SUM(L68:L72)</f>
        <v>110.47</v>
      </c>
      <c r="M73" s="210">
        <f>SUM(M68:M72)</f>
        <v>952.78</v>
      </c>
      <c r="N73" s="245"/>
    </row>
    <row r="74" spans="1:14" x14ac:dyDescent="0.25">
      <c r="A74" s="102"/>
      <c r="B74" s="47"/>
      <c r="C74" s="191"/>
      <c r="D74" s="30"/>
      <c r="E74" s="31"/>
      <c r="F74" s="31"/>
      <c r="G74" s="32"/>
      <c r="H74" s="33"/>
      <c r="I74" s="191"/>
      <c r="J74" s="176"/>
      <c r="K74" s="177"/>
      <c r="L74" s="178"/>
      <c r="M74" s="109"/>
      <c r="N74" s="245"/>
    </row>
    <row r="75" spans="1:14" s="2" customFormat="1" x14ac:dyDescent="0.25">
      <c r="A75" s="102"/>
      <c r="B75" s="47" t="s">
        <v>15</v>
      </c>
      <c r="C75" s="191"/>
      <c r="D75" s="176"/>
      <c r="E75" s="177"/>
      <c r="F75" s="177"/>
      <c r="G75" s="178"/>
      <c r="H75" s="179"/>
      <c r="I75" s="191"/>
      <c r="J75" s="176"/>
      <c r="K75" s="177"/>
      <c r="L75" s="178"/>
      <c r="M75" s="109"/>
      <c r="N75" s="245"/>
    </row>
    <row r="76" spans="1:14" x14ac:dyDescent="0.25">
      <c r="A76" s="102" t="s">
        <v>68</v>
      </c>
      <c r="B76" s="293" t="s">
        <v>160</v>
      </c>
      <c r="C76" s="191">
        <v>75</v>
      </c>
      <c r="D76" s="176">
        <v>1.4</v>
      </c>
      <c r="E76" s="177">
        <v>1.66</v>
      </c>
      <c r="F76" s="177">
        <v>38.36</v>
      </c>
      <c r="G76" s="178">
        <v>177</v>
      </c>
      <c r="H76" s="179">
        <v>18</v>
      </c>
      <c r="I76" s="191">
        <v>75</v>
      </c>
      <c r="J76" s="176">
        <v>1.4</v>
      </c>
      <c r="K76" s="177">
        <v>1.66</v>
      </c>
      <c r="L76" s="178">
        <v>38.36</v>
      </c>
      <c r="M76" s="109">
        <v>177</v>
      </c>
      <c r="N76" s="245">
        <v>18</v>
      </c>
    </row>
    <row r="77" spans="1:14" x14ac:dyDescent="0.25">
      <c r="A77" s="93" t="s">
        <v>24</v>
      </c>
      <c r="B77" s="94" t="s">
        <v>10</v>
      </c>
      <c r="C77" s="191">
        <v>200</v>
      </c>
      <c r="D77" s="176">
        <v>7.0000000000000007E-2</v>
      </c>
      <c r="E77" s="177">
        <v>0.02</v>
      </c>
      <c r="F77" s="177">
        <v>15</v>
      </c>
      <c r="G77" s="110">
        <v>60</v>
      </c>
      <c r="H77" s="179">
        <v>1.89</v>
      </c>
      <c r="I77" s="191">
        <v>200</v>
      </c>
      <c r="J77" s="176">
        <v>7.0000000000000007E-2</v>
      </c>
      <c r="K77" s="177">
        <v>0.02</v>
      </c>
      <c r="L77" s="178">
        <v>15</v>
      </c>
      <c r="M77" s="109">
        <v>60</v>
      </c>
      <c r="N77" s="245">
        <v>1.89</v>
      </c>
    </row>
    <row r="78" spans="1:14" ht="15" customHeight="1" x14ac:dyDescent="0.25">
      <c r="A78" s="93" t="s">
        <v>68</v>
      </c>
      <c r="B78" s="94" t="s">
        <v>119</v>
      </c>
      <c r="C78" s="191">
        <v>125</v>
      </c>
      <c r="D78" s="176">
        <v>4.0999999999999996</v>
      </c>
      <c r="E78" s="177">
        <v>3.5</v>
      </c>
      <c r="F78" s="177">
        <v>6.1</v>
      </c>
      <c r="G78" s="178">
        <v>12.2</v>
      </c>
      <c r="H78" s="179">
        <v>21</v>
      </c>
      <c r="I78" s="191">
        <v>125</v>
      </c>
      <c r="J78" s="176">
        <v>4.0999999999999996</v>
      </c>
      <c r="K78" s="177">
        <v>3.5</v>
      </c>
      <c r="L78" s="178">
        <v>6.1</v>
      </c>
      <c r="M78" s="109">
        <v>12.2</v>
      </c>
      <c r="N78" s="245">
        <v>21</v>
      </c>
    </row>
    <row r="79" spans="1:14" ht="25.5" customHeight="1" x14ac:dyDescent="0.25">
      <c r="A79" s="102"/>
      <c r="B79" s="47"/>
      <c r="C79" s="191"/>
      <c r="D79" s="30">
        <f>SUM(D76:D78)</f>
        <v>5.5699999999999994</v>
      </c>
      <c r="E79" s="31">
        <f>SUM(E76:E78)</f>
        <v>5.18</v>
      </c>
      <c r="F79" s="31">
        <f>SUM(F76:F78)</f>
        <v>59.46</v>
      </c>
      <c r="G79" s="32">
        <f>SUM(G76:G78)</f>
        <v>249.2</v>
      </c>
      <c r="H79" s="33"/>
      <c r="I79" s="191"/>
      <c r="J79" s="30">
        <f>SUM(J76:J78)</f>
        <v>5.5699999999999994</v>
      </c>
      <c r="K79" s="31">
        <f>SUM(K76:K78)</f>
        <v>5.18</v>
      </c>
      <c r="L79" s="32">
        <f>SUM(L76:L78)</f>
        <v>59.46</v>
      </c>
      <c r="M79" s="210">
        <f>SUM(M76:M78)</f>
        <v>249.2</v>
      </c>
      <c r="N79" s="244"/>
    </row>
    <row r="80" spans="1:14" ht="33" customHeight="1" thickBot="1" x14ac:dyDescent="0.3">
      <c r="A80" s="118"/>
      <c r="B80" s="61" t="s">
        <v>16</v>
      </c>
      <c r="C80" s="37"/>
      <c r="D80" s="38">
        <f>D65+D73+D79</f>
        <v>49.050000000000004</v>
      </c>
      <c r="E80" s="39">
        <f>E65+E73+E79</f>
        <v>60.88</v>
      </c>
      <c r="F80" s="39">
        <f>F65+F73+F79</f>
        <v>234.20000000000002</v>
      </c>
      <c r="G80" s="40">
        <f>G65+G73+G79</f>
        <v>1777.98</v>
      </c>
      <c r="H80" s="41"/>
      <c r="I80" s="37"/>
      <c r="J80" s="38">
        <f>J65+J73+J79</f>
        <v>54.21</v>
      </c>
      <c r="K80" s="39">
        <f>K65+K73+K79</f>
        <v>71.400000000000006</v>
      </c>
      <c r="L80" s="40">
        <f>L65+L73+L79</f>
        <v>293.10999999999996</v>
      </c>
      <c r="M80" s="71">
        <f>M65+M73+M79</f>
        <v>1975.98</v>
      </c>
      <c r="N80" s="247"/>
    </row>
    <row r="81" spans="1:14" x14ac:dyDescent="0.25">
      <c r="A81" s="132"/>
      <c r="B81" s="132"/>
      <c r="C81" s="132"/>
      <c r="D81" s="147"/>
      <c r="E81" s="147"/>
      <c r="F81" s="147"/>
      <c r="G81" s="147"/>
      <c r="H81" s="147"/>
      <c r="I81" s="140"/>
      <c r="J81" s="141"/>
      <c r="K81" s="141"/>
      <c r="L81" s="141"/>
      <c r="M81" s="141"/>
      <c r="N81" s="248"/>
    </row>
    <row r="82" spans="1:14" ht="18" customHeight="1" x14ac:dyDescent="0.25">
      <c r="A82" s="132"/>
      <c r="B82" s="165" t="s">
        <v>76</v>
      </c>
      <c r="C82" s="132"/>
      <c r="D82" s="132"/>
      <c r="E82" s="132"/>
      <c r="F82" s="132"/>
      <c r="G82" s="132"/>
      <c r="H82" s="132"/>
      <c r="I82" s="140"/>
      <c r="J82" s="62"/>
      <c r="K82" s="62"/>
      <c r="L82" s="62"/>
      <c r="M82" s="62"/>
      <c r="N82" s="248"/>
    </row>
    <row r="83" spans="1:14" ht="15.75" thickBot="1" x14ac:dyDescent="0.3">
      <c r="A83" s="132"/>
      <c r="B83" s="165" t="s">
        <v>19</v>
      </c>
      <c r="C83" s="132"/>
      <c r="D83" s="147"/>
      <c r="E83" s="147"/>
      <c r="F83" s="147"/>
      <c r="G83" s="147"/>
      <c r="H83" s="147"/>
      <c r="I83" s="140"/>
      <c r="J83" s="62"/>
      <c r="K83" s="62"/>
      <c r="L83" s="62"/>
      <c r="M83" s="62"/>
      <c r="N83" s="132"/>
    </row>
    <row r="84" spans="1:14" ht="36" customHeight="1" x14ac:dyDescent="0.25">
      <c r="A84" s="340" t="s">
        <v>1</v>
      </c>
      <c r="B84" s="361" t="s">
        <v>2</v>
      </c>
      <c r="C84" s="340" t="s">
        <v>3</v>
      </c>
      <c r="D84" s="350" t="s">
        <v>4</v>
      </c>
      <c r="E84" s="350"/>
      <c r="F84" s="344"/>
      <c r="G84" s="346" t="s">
        <v>8</v>
      </c>
      <c r="H84" s="340" t="s">
        <v>151</v>
      </c>
      <c r="I84" s="340" t="s">
        <v>3</v>
      </c>
      <c r="J84" s="350" t="s">
        <v>4</v>
      </c>
      <c r="K84" s="350"/>
      <c r="L84" s="350"/>
      <c r="M84" s="347" t="s">
        <v>8</v>
      </c>
      <c r="N84" s="340" t="s">
        <v>151</v>
      </c>
    </row>
    <row r="85" spans="1:14" ht="19.5" customHeight="1" thickBot="1" x14ac:dyDescent="0.3">
      <c r="A85" s="341"/>
      <c r="B85" s="365"/>
      <c r="C85" s="341"/>
      <c r="D85" s="42" t="s">
        <v>5</v>
      </c>
      <c r="E85" s="43" t="s">
        <v>6</v>
      </c>
      <c r="F85" s="43" t="s">
        <v>7</v>
      </c>
      <c r="G85" s="369"/>
      <c r="H85" s="341"/>
      <c r="I85" s="341"/>
      <c r="J85" s="42" t="s">
        <v>5</v>
      </c>
      <c r="K85" s="43" t="s">
        <v>6</v>
      </c>
      <c r="L85" s="232" t="s">
        <v>7</v>
      </c>
      <c r="M85" s="349"/>
      <c r="N85" s="341"/>
    </row>
    <row r="86" spans="1:14" ht="22.5" customHeight="1" x14ac:dyDescent="0.25">
      <c r="A86" s="105"/>
      <c r="B86" s="27" t="s">
        <v>9</v>
      </c>
      <c r="C86" s="105"/>
      <c r="D86" s="123"/>
      <c r="E86" s="124"/>
      <c r="F86" s="124"/>
      <c r="G86" s="125"/>
      <c r="H86" s="142"/>
      <c r="I86" s="105"/>
      <c r="J86" s="123"/>
      <c r="K86" s="124"/>
      <c r="L86" s="125"/>
      <c r="M86" s="215"/>
      <c r="N86" s="105"/>
    </row>
    <row r="87" spans="1:14" ht="23.25" customHeight="1" x14ac:dyDescent="0.25">
      <c r="A87" s="102" t="s">
        <v>69</v>
      </c>
      <c r="B87" s="103" t="s">
        <v>78</v>
      </c>
      <c r="C87" s="191">
        <v>150</v>
      </c>
      <c r="D87" s="176">
        <v>20</v>
      </c>
      <c r="E87" s="177">
        <v>14.57</v>
      </c>
      <c r="F87" s="177">
        <v>20.03</v>
      </c>
      <c r="G87" s="178">
        <v>296</v>
      </c>
      <c r="H87" s="179">
        <v>55.18</v>
      </c>
      <c r="I87" s="191">
        <v>200</v>
      </c>
      <c r="J87" s="176">
        <v>26.7</v>
      </c>
      <c r="K87" s="177">
        <v>19.43</v>
      </c>
      <c r="L87" s="178">
        <v>26.7</v>
      </c>
      <c r="M87" s="109">
        <v>394</v>
      </c>
      <c r="N87" s="249">
        <v>73.349999999999994</v>
      </c>
    </row>
    <row r="88" spans="1:14" ht="24" customHeight="1" x14ac:dyDescent="0.25">
      <c r="A88" s="93" t="s">
        <v>24</v>
      </c>
      <c r="B88" s="94" t="s">
        <v>10</v>
      </c>
      <c r="C88" s="191">
        <v>200</v>
      </c>
      <c r="D88" s="176">
        <v>7.0000000000000007E-2</v>
      </c>
      <c r="E88" s="177">
        <v>0.02</v>
      </c>
      <c r="F88" s="177">
        <v>15</v>
      </c>
      <c r="G88" s="178">
        <v>60</v>
      </c>
      <c r="H88" s="179">
        <v>1.89</v>
      </c>
      <c r="I88" s="191">
        <v>200</v>
      </c>
      <c r="J88" s="176">
        <v>7.0000000000000007E-2</v>
      </c>
      <c r="K88" s="177">
        <v>0.02</v>
      </c>
      <c r="L88" s="178">
        <v>15</v>
      </c>
      <c r="M88" s="109">
        <v>60</v>
      </c>
      <c r="N88" s="249">
        <v>1.89</v>
      </c>
    </row>
    <row r="89" spans="1:14" ht="25.5" customHeight="1" x14ac:dyDescent="0.25">
      <c r="A89" s="93" t="s">
        <v>68</v>
      </c>
      <c r="B89" s="94" t="s">
        <v>11</v>
      </c>
      <c r="C89" s="191">
        <v>50</v>
      </c>
      <c r="D89" s="176">
        <v>3.16</v>
      </c>
      <c r="E89" s="177">
        <v>0.4</v>
      </c>
      <c r="F89" s="177">
        <v>19.38</v>
      </c>
      <c r="G89" s="178">
        <v>93</v>
      </c>
      <c r="H89" s="179">
        <v>2.5</v>
      </c>
      <c r="I89" s="191">
        <v>50</v>
      </c>
      <c r="J89" s="176">
        <v>3.16</v>
      </c>
      <c r="K89" s="177">
        <v>0.4</v>
      </c>
      <c r="L89" s="178">
        <v>19.38</v>
      </c>
      <c r="M89" s="109">
        <v>93</v>
      </c>
      <c r="N89" s="249">
        <v>2.5</v>
      </c>
    </row>
    <row r="90" spans="1:14" ht="25.5" customHeight="1" x14ac:dyDescent="0.25">
      <c r="A90" s="294" t="s">
        <v>158</v>
      </c>
      <c r="B90" s="90" t="s">
        <v>73</v>
      </c>
      <c r="C90" s="191">
        <v>100</v>
      </c>
      <c r="D90" s="176">
        <v>0.4</v>
      </c>
      <c r="E90" s="177">
        <v>0</v>
      </c>
      <c r="F90" s="177">
        <v>9.8000000000000007</v>
      </c>
      <c r="G90" s="178">
        <v>44</v>
      </c>
      <c r="H90" s="179">
        <v>18</v>
      </c>
      <c r="I90" s="191">
        <v>100</v>
      </c>
      <c r="J90" s="176">
        <v>0.4</v>
      </c>
      <c r="K90" s="177">
        <v>0</v>
      </c>
      <c r="L90" s="178">
        <v>9.8000000000000007</v>
      </c>
      <c r="M90" s="109">
        <v>44</v>
      </c>
      <c r="N90" s="249">
        <v>18</v>
      </c>
    </row>
    <row r="91" spans="1:14" ht="24.75" customHeight="1" x14ac:dyDescent="0.25">
      <c r="A91" s="102"/>
      <c r="B91" s="47" t="s">
        <v>12</v>
      </c>
      <c r="C91" s="191"/>
      <c r="D91" s="30">
        <f>SUM(D87:D90)</f>
        <v>23.63</v>
      </c>
      <c r="E91" s="31">
        <f>SUM(E87:E90)</f>
        <v>14.99</v>
      </c>
      <c r="F91" s="31">
        <f>SUM(F87:F90)</f>
        <v>64.209999999999994</v>
      </c>
      <c r="G91" s="32">
        <f>SUM(G87:G90)</f>
        <v>493</v>
      </c>
      <c r="H91" s="33"/>
      <c r="I91" s="191"/>
      <c r="J91" s="30">
        <f>SUM(J87:J90)</f>
        <v>30.33</v>
      </c>
      <c r="K91" s="31">
        <f>SUM(K87:K90)</f>
        <v>19.849999999999998</v>
      </c>
      <c r="L91" s="32">
        <f>SUM(L87:L90)</f>
        <v>70.88</v>
      </c>
      <c r="M91" s="210">
        <f>SUM(M87:M90)</f>
        <v>591</v>
      </c>
      <c r="N91" s="250"/>
    </row>
    <row r="92" spans="1:14" s="7" customFormat="1" ht="26.25" customHeight="1" x14ac:dyDescent="0.25">
      <c r="A92" s="102"/>
      <c r="B92" s="47" t="s">
        <v>13</v>
      </c>
      <c r="C92" s="191"/>
      <c r="D92" s="176"/>
      <c r="E92" s="177"/>
      <c r="F92" s="177"/>
      <c r="G92" s="178"/>
      <c r="H92" s="179"/>
      <c r="I92" s="191"/>
      <c r="J92" s="176"/>
      <c r="K92" s="177"/>
      <c r="L92" s="178"/>
      <c r="M92" s="109"/>
      <c r="N92" s="251"/>
    </row>
    <row r="93" spans="1:14" s="24" customFormat="1" ht="28.5" customHeight="1" x14ac:dyDescent="0.25">
      <c r="A93" s="60" t="s">
        <v>101</v>
      </c>
      <c r="B93" s="63" t="s">
        <v>72</v>
      </c>
      <c r="C93" s="191">
        <v>60</v>
      </c>
      <c r="D93" s="64">
        <v>0.66</v>
      </c>
      <c r="E93" s="65">
        <v>0.12</v>
      </c>
      <c r="F93" s="66">
        <v>2.08</v>
      </c>
      <c r="G93" s="66">
        <v>14.4</v>
      </c>
      <c r="H93" s="67">
        <v>10.3</v>
      </c>
      <c r="I93" s="191">
        <v>100</v>
      </c>
      <c r="J93" s="64">
        <v>1.1000000000000001</v>
      </c>
      <c r="K93" s="65">
        <v>0.2</v>
      </c>
      <c r="L93" s="66">
        <v>3.8</v>
      </c>
      <c r="M93" s="216">
        <v>24</v>
      </c>
      <c r="N93" s="67">
        <v>17.2</v>
      </c>
    </row>
    <row r="94" spans="1:14" s="7" customFormat="1" ht="30.75" customHeight="1" x14ac:dyDescent="0.25">
      <c r="A94" s="102" t="s">
        <v>36</v>
      </c>
      <c r="B94" s="143" t="s">
        <v>23</v>
      </c>
      <c r="C94" s="191">
        <v>200</v>
      </c>
      <c r="D94" s="64">
        <v>2.1800000000000002</v>
      </c>
      <c r="E94" s="65">
        <v>2.56</v>
      </c>
      <c r="F94" s="65">
        <v>16.36</v>
      </c>
      <c r="G94" s="66">
        <v>100</v>
      </c>
      <c r="H94" s="67">
        <v>15.66</v>
      </c>
      <c r="I94" s="191">
        <v>250</v>
      </c>
      <c r="J94" s="64">
        <v>3.01</v>
      </c>
      <c r="K94" s="65">
        <v>2.98</v>
      </c>
      <c r="L94" s="66">
        <v>20.45</v>
      </c>
      <c r="M94" s="216">
        <v>121</v>
      </c>
      <c r="N94" s="67">
        <v>20.6</v>
      </c>
    </row>
    <row r="95" spans="1:14" s="17" customFormat="1" ht="20.25" customHeight="1" x14ac:dyDescent="0.25">
      <c r="A95" s="102" t="s">
        <v>37</v>
      </c>
      <c r="B95" s="144" t="s">
        <v>102</v>
      </c>
      <c r="C95" s="191">
        <v>200</v>
      </c>
      <c r="D95" s="64">
        <v>19.46</v>
      </c>
      <c r="E95" s="65">
        <v>47.53</v>
      </c>
      <c r="F95" s="65">
        <v>31.87</v>
      </c>
      <c r="G95" s="66">
        <v>454</v>
      </c>
      <c r="H95" s="67">
        <v>52.08</v>
      </c>
      <c r="I95" s="191">
        <v>250</v>
      </c>
      <c r="J95" s="64">
        <v>23.32</v>
      </c>
      <c r="K95" s="65">
        <v>32.229999999999997</v>
      </c>
      <c r="L95" s="66">
        <v>31.87</v>
      </c>
      <c r="M95" s="216">
        <v>542</v>
      </c>
      <c r="N95" s="67">
        <v>56.33</v>
      </c>
    </row>
    <row r="96" spans="1:14" s="8" customFormat="1" ht="21" customHeight="1" x14ac:dyDescent="0.25">
      <c r="A96" s="102" t="s">
        <v>25</v>
      </c>
      <c r="B96" s="143" t="s">
        <v>38</v>
      </c>
      <c r="C96" s="191">
        <v>200</v>
      </c>
      <c r="D96" s="64">
        <v>0.38</v>
      </c>
      <c r="E96" s="65">
        <v>0</v>
      </c>
      <c r="F96" s="65">
        <v>31.4</v>
      </c>
      <c r="G96" s="66">
        <v>127</v>
      </c>
      <c r="H96" s="67">
        <v>13.04</v>
      </c>
      <c r="I96" s="191">
        <v>200</v>
      </c>
      <c r="J96" s="64">
        <v>0.38</v>
      </c>
      <c r="K96" s="65">
        <v>0</v>
      </c>
      <c r="L96" s="66">
        <v>31.4</v>
      </c>
      <c r="M96" s="216">
        <v>127</v>
      </c>
      <c r="N96" s="67">
        <v>13.04</v>
      </c>
    </row>
    <row r="97" spans="1:16" s="7" customFormat="1" ht="24.75" customHeight="1" x14ac:dyDescent="0.25">
      <c r="A97" s="93" t="s">
        <v>68</v>
      </c>
      <c r="B97" s="94" t="s">
        <v>11</v>
      </c>
      <c r="C97" s="191">
        <v>50</v>
      </c>
      <c r="D97" s="176">
        <v>3.16</v>
      </c>
      <c r="E97" s="177">
        <v>0.4</v>
      </c>
      <c r="F97" s="177">
        <v>19.38</v>
      </c>
      <c r="G97" s="178">
        <v>93</v>
      </c>
      <c r="H97" s="179">
        <v>2.5</v>
      </c>
      <c r="I97" s="191">
        <v>50</v>
      </c>
      <c r="J97" s="176">
        <v>3.16</v>
      </c>
      <c r="K97" s="177">
        <v>0.4</v>
      </c>
      <c r="L97" s="178">
        <v>19.38</v>
      </c>
      <c r="M97" s="109">
        <v>93</v>
      </c>
      <c r="N97" s="249">
        <v>2.5</v>
      </c>
    </row>
    <row r="98" spans="1:16" x14ac:dyDescent="0.25">
      <c r="A98" s="102"/>
      <c r="B98" s="47" t="s">
        <v>14</v>
      </c>
      <c r="C98" s="191"/>
      <c r="D98" s="30">
        <f>SUM(D93:D97)</f>
        <v>25.84</v>
      </c>
      <c r="E98" s="31">
        <f>SUM(E93:E97)</f>
        <v>50.61</v>
      </c>
      <c r="F98" s="31">
        <f>SUM(F93:F97)</f>
        <v>101.09</v>
      </c>
      <c r="G98" s="32">
        <f>SUM(G93:G97)</f>
        <v>788.4</v>
      </c>
      <c r="H98" s="33"/>
      <c r="I98" s="191"/>
      <c r="J98" s="30">
        <f>SUM(J93:J97)</f>
        <v>30.97</v>
      </c>
      <c r="K98" s="31">
        <f>SUM(K93:K97)</f>
        <v>35.809999999999995</v>
      </c>
      <c r="L98" s="32">
        <f>SUM(L93:L97)</f>
        <v>106.9</v>
      </c>
      <c r="M98" s="210">
        <f>SUM(M93:M97)</f>
        <v>907</v>
      </c>
      <c r="N98" s="249"/>
    </row>
    <row r="99" spans="1:16" ht="24.75" customHeight="1" x14ac:dyDescent="0.25">
      <c r="A99" s="102"/>
      <c r="B99" s="47" t="s">
        <v>15</v>
      </c>
      <c r="C99" s="191"/>
      <c r="D99" s="30"/>
      <c r="E99" s="31"/>
      <c r="F99" s="31"/>
      <c r="G99" s="32"/>
      <c r="H99" s="33"/>
      <c r="I99" s="191"/>
      <c r="J99" s="30"/>
      <c r="K99" s="31"/>
      <c r="L99" s="32"/>
      <c r="M99" s="210"/>
      <c r="N99" s="249"/>
    </row>
    <row r="100" spans="1:16" ht="30" x14ac:dyDescent="0.25">
      <c r="A100" s="102" t="s">
        <v>30</v>
      </c>
      <c r="B100" s="90" t="s">
        <v>108</v>
      </c>
      <c r="C100" s="191" t="s">
        <v>91</v>
      </c>
      <c r="D100" s="176">
        <v>7.68</v>
      </c>
      <c r="E100" s="177">
        <v>11.8</v>
      </c>
      <c r="F100" s="177">
        <v>37.4</v>
      </c>
      <c r="G100" s="178">
        <v>286</v>
      </c>
      <c r="H100" s="179">
        <v>16.66</v>
      </c>
      <c r="I100" s="191" t="s">
        <v>92</v>
      </c>
      <c r="J100" s="176">
        <v>9.6</v>
      </c>
      <c r="K100" s="177">
        <v>13.75</v>
      </c>
      <c r="L100" s="178">
        <v>46.75</v>
      </c>
      <c r="M100" s="109">
        <v>357</v>
      </c>
      <c r="N100" s="249">
        <v>19.829999999999998</v>
      </c>
    </row>
    <row r="101" spans="1:16" ht="25.5" customHeight="1" x14ac:dyDescent="0.25">
      <c r="A101" s="93" t="s">
        <v>68</v>
      </c>
      <c r="B101" s="94" t="s">
        <v>11</v>
      </c>
      <c r="C101" s="191">
        <v>50</v>
      </c>
      <c r="D101" s="130">
        <v>3.16</v>
      </c>
      <c r="E101" s="177">
        <v>0.4</v>
      </c>
      <c r="F101" s="177">
        <v>19.38</v>
      </c>
      <c r="G101" s="178">
        <v>93</v>
      </c>
      <c r="H101" s="179">
        <v>2.5</v>
      </c>
      <c r="I101" s="191">
        <v>50</v>
      </c>
      <c r="J101" s="176">
        <v>3.16</v>
      </c>
      <c r="K101" s="177">
        <v>0.4</v>
      </c>
      <c r="L101" s="178">
        <v>19.38</v>
      </c>
      <c r="M101" s="109">
        <v>93</v>
      </c>
      <c r="N101" s="249">
        <v>2.5</v>
      </c>
    </row>
    <row r="102" spans="1:16" ht="26.25" customHeight="1" x14ac:dyDescent="0.25">
      <c r="A102" s="372" t="s">
        <v>141</v>
      </c>
      <c r="B102" s="182" t="s">
        <v>139</v>
      </c>
      <c r="C102" s="191">
        <v>200</v>
      </c>
      <c r="D102" s="176">
        <v>7.0000000000000007E-2</v>
      </c>
      <c r="E102" s="177">
        <v>0.02</v>
      </c>
      <c r="F102" s="177">
        <v>15</v>
      </c>
      <c r="G102" s="178">
        <v>60</v>
      </c>
      <c r="H102" s="179">
        <v>7.5</v>
      </c>
      <c r="I102" s="191">
        <v>200</v>
      </c>
      <c r="J102" s="176">
        <v>7.0000000000000007E-2</v>
      </c>
      <c r="K102" s="177">
        <v>0.02</v>
      </c>
      <c r="L102" s="178">
        <v>15</v>
      </c>
      <c r="M102" s="109">
        <v>60</v>
      </c>
      <c r="N102" s="249">
        <v>7.5</v>
      </c>
    </row>
    <row r="103" spans="1:16" x14ac:dyDescent="0.25">
      <c r="A103" s="102"/>
      <c r="B103" s="47" t="s">
        <v>80</v>
      </c>
      <c r="C103" s="191"/>
      <c r="D103" s="30">
        <f>SUM(D100:D102)</f>
        <v>10.91</v>
      </c>
      <c r="E103" s="31">
        <f>SUM(E100:E102)</f>
        <v>12.22</v>
      </c>
      <c r="F103" s="31">
        <f>SUM(F100:F102)</f>
        <v>71.78</v>
      </c>
      <c r="G103" s="32">
        <f>SUM(G100:G102)</f>
        <v>439</v>
      </c>
      <c r="H103" s="33"/>
      <c r="I103" s="191"/>
      <c r="J103" s="30">
        <f>SUM(J100:J102)</f>
        <v>12.83</v>
      </c>
      <c r="K103" s="31">
        <f>SUM(K100:K102)</f>
        <v>14.17</v>
      </c>
      <c r="L103" s="32">
        <f>SUM(L100:L102)</f>
        <v>81.13</v>
      </c>
      <c r="M103" s="210">
        <f>SUM(M100:M102)</f>
        <v>510</v>
      </c>
      <c r="N103" s="249"/>
    </row>
    <row r="104" spans="1:16" ht="15" customHeight="1" x14ac:dyDescent="0.25">
      <c r="A104" s="102"/>
      <c r="B104" s="90"/>
      <c r="C104" s="116"/>
      <c r="D104" s="176"/>
      <c r="E104" s="177"/>
      <c r="F104" s="177"/>
      <c r="G104" s="178"/>
      <c r="H104" s="179"/>
      <c r="I104" s="116"/>
      <c r="J104" s="176"/>
      <c r="K104" s="177"/>
      <c r="L104" s="178"/>
      <c r="M104" s="109"/>
      <c r="N104" s="249"/>
    </row>
    <row r="105" spans="1:16" ht="38.25" customHeight="1" thickBot="1" x14ac:dyDescent="0.3">
      <c r="A105" s="118"/>
      <c r="B105" s="145" t="s">
        <v>16</v>
      </c>
      <c r="C105" s="146"/>
      <c r="D105" s="38">
        <f>D91+D98+D103</f>
        <v>60.379999999999995</v>
      </c>
      <c r="E105" s="39">
        <f>E91+E98+E103</f>
        <v>77.819999999999993</v>
      </c>
      <c r="F105" s="39">
        <f>F91+F98+F103</f>
        <v>237.08</v>
      </c>
      <c r="G105" s="40">
        <f>G91+G98+G103</f>
        <v>1720.4</v>
      </c>
      <c r="H105" s="68"/>
      <c r="I105" s="55"/>
      <c r="J105" s="59">
        <f>J91+J98+J103</f>
        <v>74.13</v>
      </c>
      <c r="K105" s="59">
        <f>K91+K98+K103</f>
        <v>69.83</v>
      </c>
      <c r="L105" s="59">
        <f>L91+L98+L103</f>
        <v>258.90999999999997</v>
      </c>
      <c r="M105" s="213">
        <f>M91+M98+M103</f>
        <v>2008</v>
      </c>
      <c r="N105" s="252"/>
      <c r="P105" s="14"/>
    </row>
    <row r="106" spans="1:16" x14ac:dyDescent="0.25">
      <c r="A106" s="104"/>
      <c r="B106" s="104"/>
      <c r="C106" s="104"/>
      <c r="D106" s="104"/>
      <c r="E106" s="104"/>
      <c r="F106" s="104"/>
      <c r="G106" s="132"/>
      <c r="H106" s="132"/>
      <c r="I106" s="140"/>
      <c r="J106" s="141"/>
      <c r="K106" s="141"/>
      <c r="L106" s="141"/>
      <c r="M106" s="141"/>
      <c r="N106" s="132"/>
    </row>
    <row r="107" spans="1:16" x14ac:dyDescent="0.25">
      <c r="A107" s="104"/>
      <c r="B107" s="104"/>
      <c r="C107" s="104"/>
      <c r="D107" s="104"/>
      <c r="E107" s="104"/>
      <c r="F107" s="104"/>
      <c r="G107" s="132"/>
      <c r="H107" s="132"/>
      <c r="I107" s="140"/>
      <c r="J107" s="141"/>
      <c r="K107" s="141"/>
      <c r="L107" s="141"/>
      <c r="M107" s="141"/>
      <c r="N107" s="132"/>
    </row>
    <row r="108" spans="1:16" ht="19.5" customHeight="1" x14ac:dyDescent="0.25">
      <c r="A108" s="104"/>
      <c r="B108" s="11" t="s">
        <v>76</v>
      </c>
      <c r="C108" s="104"/>
      <c r="D108" s="104"/>
      <c r="E108" s="104"/>
      <c r="F108" s="104"/>
      <c r="G108" s="104"/>
      <c r="H108" s="104"/>
      <c r="I108" s="140"/>
      <c r="J108" s="62"/>
      <c r="K108" s="62"/>
      <c r="L108" s="62"/>
      <c r="M108" s="62"/>
      <c r="N108" s="132"/>
    </row>
    <row r="109" spans="1:16" ht="22.5" customHeight="1" thickBot="1" x14ac:dyDescent="0.3">
      <c r="A109" s="104"/>
      <c r="B109" s="11" t="s">
        <v>22</v>
      </c>
      <c r="C109" s="104"/>
      <c r="D109" s="122"/>
      <c r="E109" s="122"/>
      <c r="F109" s="147"/>
      <c r="G109" s="147"/>
      <c r="H109" s="147"/>
      <c r="I109" s="140"/>
      <c r="J109" s="62"/>
      <c r="K109" s="62"/>
      <c r="L109" s="62"/>
      <c r="M109" s="62"/>
      <c r="N109" s="132"/>
    </row>
    <row r="110" spans="1:16" ht="33" customHeight="1" x14ac:dyDescent="0.25">
      <c r="A110" s="340" t="s">
        <v>1</v>
      </c>
      <c r="B110" s="361" t="s">
        <v>2</v>
      </c>
      <c r="C110" s="340" t="s">
        <v>3</v>
      </c>
      <c r="D110" s="344" t="s">
        <v>4</v>
      </c>
      <c r="E110" s="345"/>
      <c r="F110" s="345"/>
      <c r="G110" s="346" t="s">
        <v>8</v>
      </c>
      <c r="H110" s="340" t="s">
        <v>151</v>
      </c>
      <c r="I110" s="340" t="s">
        <v>3</v>
      </c>
      <c r="J110" s="350" t="s">
        <v>4</v>
      </c>
      <c r="K110" s="354"/>
      <c r="L110" s="354"/>
      <c r="M110" s="347" t="s">
        <v>8</v>
      </c>
      <c r="N110" s="340" t="s">
        <v>151</v>
      </c>
    </row>
    <row r="111" spans="1:16" ht="24" customHeight="1" thickBot="1" x14ac:dyDescent="0.3">
      <c r="A111" s="341"/>
      <c r="B111" s="365"/>
      <c r="C111" s="341"/>
      <c r="D111" s="42" t="s">
        <v>5</v>
      </c>
      <c r="E111" s="43" t="s">
        <v>6</v>
      </c>
      <c r="F111" s="43" t="s">
        <v>7</v>
      </c>
      <c r="G111" s="369"/>
      <c r="H111" s="341"/>
      <c r="I111" s="341"/>
      <c r="J111" s="42" t="s">
        <v>5</v>
      </c>
      <c r="K111" s="43" t="s">
        <v>6</v>
      </c>
      <c r="L111" s="232" t="s">
        <v>7</v>
      </c>
      <c r="M111" s="349"/>
      <c r="N111" s="341"/>
    </row>
    <row r="112" spans="1:16" ht="36" customHeight="1" x14ac:dyDescent="0.25">
      <c r="A112" s="105"/>
      <c r="B112" s="27" t="s">
        <v>9</v>
      </c>
      <c r="C112" s="28"/>
      <c r="D112" s="123"/>
      <c r="E112" s="124"/>
      <c r="F112" s="124"/>
      <c r="G112" s="125"/>
      <c r="H112" s="142"/>
      <c r="I112" s="28"/>
      <c r="J112" s="123"/>
      <c r="K112" s="124"/>
      <c r="L112" s="125"/>
      <c r="M112" s="215"/>
      <c r="N112" s="28"/>
      <c r="P112" s="12"/>
    </row>
    <row r="113" spans="1:19" ht="25.5" customHeight="1" x14ac:dyDescent="0.25">
      <c r="A113" s="60" t="s">
        <v>101</v>
      </c>
      <c r="B113" s="63" t="s">
        <v>72</v>
      </c>
      <c r="C113" s="191">
        <v>60</v>
      </c>
      <c r="D113" s="64">
        <v>0.66</v>
      </c>
      <c r="E113" s="65">
        <v>0.12</v>
      </c>
      <c r="F113" s="66">
        <v>2.08</v>
      </c>
      <c r="G113" s="66">
        <v>14.4</v>
      </c>
      <c r="H113" s="67">
        <v>10.3</v>
      </c>
      <c r="I113" s="191">
        <v>100</v>
      </c>
      <c r="J113" s="64">
        <v>1.1000000000000001</v>
      </c>
      <c r="K113" s="65">
        <v>0.2</v>
      </c>
      <c r="L113" s="66">
        <v>3.8</v>
      </c>
      <c r="M113" s="216">
        <v>24</v>
      </c>
      <c r="N113" s="67">
        <v>17.2</v>
      </c>
      <c r="S113" s="11"/>
    </row>
    <row r="114" spans="1:19" ht="21.75" customHeight="1" x14ac:dyDescent="0.25">
      <c r="A114" s="102" t="s">
        <v>120</v>
      </c>
      <c r="B114" s="90" t="s">
        <v>121</v>
      </c>
      <c r="C114" s="191">
        <v>150</v>
      </c>
      <c r="D114" s="176">
        <v>14.5</v>
      </c>
      <c r="E114" s="177">
        <v>18.059999999999999</v>
      </c>
      <c r="F114" s="177">
        <v>15.32</v>
      </c>
      <c r="G114" s="178">
        <v>282</v>
      </c>
      <c r="H114" s="179">
        <v>45.91</v>
      </c>
      <c r="I114" s="191">
        <v>200</v>
      </c>
      <c r="J114" s="176">
        <v>19.670000000000002</v>
      </c>
      <c r="K114" s="177">
        <v>24.51</v>
      </c>
      <c r="L114" s="178">
        <v>20.79</v>
      </c>
      <c r="M114" s="109">
        <v>383</v>
      </c>
      <c r="N114" s="253">
        <v>60.64</v>
      </c>
    </row>
    <row r="115" spans="1:19" ht="33" customHeight="1" x14ac:dyDescent="0.25">
      <c r="A115" s="102" t="s">
        <v>105</v>
      </c>
      <c r="B115" s="90" t="s">
        <v>106</v>
      </c>
      <c r="C115" s="191">
        <v>200</v>
      </c>
      <c r="D115" s="176">
        <v>0</v>
      </c>
      <c r="E115" s="177">
        <v>0</v>
      </c>
      <c r="F115" s="177">
        <v>24</v>
      </c>
      <c r="G115" s="178">
        <v>95</v>
      </c>
      <c r="H115" s="179">
        <v>12</v>
      </c>
      <c r="I115" s="191">
        <v>200</v>
      </c>
      <c r="J115" s="176">
        <v>0</v>
      </c>
      <c r="K115" s="177">
        <v>0</v>
      </c>
      <c r="L115" s="178">
        <v>24</v>
      </c>
      <c r="M115" s="109">
        <v>95</v>
      </c>
      <c r="N115" s="249">
        <v>12</v>
      </c>
    </row>
    <row r="116" spans="1:19" ht="30" x14ac:dyDescent="0.25">
      <c r="A116" s="93" t="s">
        <v>68</v>
      </c>
      <c r="B116" s="94" t="s">
        <v>26</v>
      </c>
      <c r="C116" s="191" t="s">
        <v>74</v>
      </c>
      <c r="D116" s="176">
        <v>6.3</v>
      </c>
      <c r="E116" s="177">
        <v>1.27</v>
      </c>
      <c r="F116" s="178">
        <v>35.17</v>
      </c>
      <c r="G116" s="109">
        <v>177</v>
      </c>
      <c r="H116" s="179">
        <v>4.5</v>
      </c>
      <c r="I116" s="191" t="s">
        <v>74</v>
      </c>
      <c r="J116" s="176">
        <v>6.3</v>
      </c>
      <c r="K116" s="177">
        <v>1.27</v>
      </c>
      <c r="L116" s="178">
        <v>35.17</v>
      </c>
      <c r="M116" s="109">
        <v>177</v>
      </c>
      <c r="N116" s="249">
        <v>4.5</v>
      </c>
    </row>
    <row r="117" spans="1:19" x14ac:dyDescent="0.25">
      <c r="A117" s="102"/>
      <c r="B117" s="47" t="s">
        <v>12</v>
      </c>
      <c r="C117" s="191"/>
      <c r="D117" s="30">
        <f>SUM(D113:D116)</f>
        <v>21.46</v>
      </c>
      <c r="E117" s="31">
        <f>SUM(E113:E116)</f>
        <v>19.45</v>
      </c>
      <c r="F117" s="31">
        <f>SUM(F113:F116)</f>
        <v>76.569999999999993</v>
      </c>
      <c r="G117" s="32">
        <f>SUM(G113:G116)</f>
        <v>568.4</v>
      </c>
      <c r="H117" s="33"/>
      <c r="I117" s="191"/>
      <c r="J117" s="30">
        <f>SUM(J113:J116)</f>
        <v>27.070000000000004</v>
      </c>
      <c r="K117" s="31">
        <f>SUM(K113:K116)</f>
        <v>25.98</v>
      </c>
      <c r="L117" s="32">
        <f>SUM(L113:L116)</f>
        <v>83.76</v>
      </c>
      <c r="M117" s="210">
        <f>SUM(M113:M116)</f>
        <v>679</v>
      </c>
      <c r="N117" s="254"/>
    </row>
    <row r="118" spans="1:19" s="9" customFormat="1" ht="26.25" customHeight="1" x14ac:dyDescent="0.25">
      <c r="A118" s="102"/>
      <c r="B118" s="47" t="s">
        <v>13</v>
      </c>
      <c r="C118" s="191"/>
      <c r="D118" s="176"/>
      <c r="E118" s="177"/>
      <c r="F118" s="177"/>
      <c r="G118" s="178"/>
      <c r="H118" s="179"/>
      <c r="I118" s="191"/>
      <c r="J118" s="176"/>
      <c r="K118" s="177"/>
      <c r="L118" s="178"/>
      <c r="M118" s="109"/>
      <c r="N118" s="249"/>
    </row>
    <row r="119" spans="1:19" s="9" customFormat="1" ht="27" customHeight="1" x14ac:dyDescent="0.25">
      <c r="A119" s="102" t="s">
        <v>53</v>
      </c>
      <c r="B119" s="90" t="s">
        <v>54</v>
      </c>
      <c r="C119" s="191" t="s">
        <v>91</v>
      </c>
      <c r="D119" s="176">
        <v>2.0699999999999998</v>
      </c>
      <c r="E119" s="177">
        <v>4.7300000000000004</v>
      </c>
      <c r="F119" s="177">
        <v>6.68</v>
      </c>
      <c r="G119" s="178">
        <v>79</v>
      </c>
      <c r="H119" s="179">
        <v>14.08</v>
      </c>
      <c r="I119" s="191" t="s">
        <v>92</v>
      </c>
      <c r="J119" s="176">
        <v>2.17</v>
      </c>
      <c r="K119" s="177">
        <v>5.95</v>
      </c>
      <c r="L119" s="178">
        <v>8.18</v>
      </c>
      <c r="M119" s="109">
        <v>96</v>
      </c>
      <c r="N119" s="249">
        <v>17.28</v>
      </c>
    </row>
    <row r="120" spans="1:19" s="18" customFormat="1" ht="17.25" customHeight="1" x14ac:dyDescent="0.25">
      <c r="A120" s="148" t="s">
        <v>103</v>
      </c>
      <c r="B120" s="149" t="s">
        <v>104</v>
      </c>
      <c r="C120" s="150">
        <v>90</v>
      </c>
      <c r="D120" s="151">
        <v>9.4</v>
      </c>
      <c r="E120" s="152">
        <v>11.2</v>
      </c>
      <c r="F120" s="152">
        <v>10.199999999999999</v>
      </c>
      <c r="G120" s="153">
        <v>180</v>
      </c>
      <c r="H120" s="154">
        <v>53.84</v>
      </c>
      <c r="I120" s="150">
        <v>100</v>
      </c>
      <c r="J120" s="151">
        <v>10.48</v>
      </c>
      <c r="K120" s="152">
        <v>12.53</v>
      </c>
      <c r="L120" s="153">
        <v>11.44</v>
      </c>
      <c r="M120" s="217">
        <v>200.38</v>
      </c>
      <c r="N120" s="154">
        <v>57.06</v>
      </c>
    </row>
    <row r="121" spans="1:19" s="18" customFormat="1" x14ac:dyDescent="0.25">
      <c r="A121" s="93" t="s">
        <v>28</v>
      </c>
      <c r="B121" s="94" t="s">
        <v>29</v>
      </c>
      <c r="C121" s="191">
        <v>150</v>
      </c>
      <c r="D121" s="176">
        <v>5.0999999999999996</v>
      </c>
      <c r="E121" s="177">
        <v>11.64</v>
      </c>
      <c r="F121" s="177">
        <v>28.5</v>
      </c>
      <c r="G121" s="178">
        <v>240</v>
      </c>
      <c r="H121" s="179">
        <v>7.91</v>
      </c>
      <c r="I121" s="191">
        <v>180</v>
      </c>
      <c r="J121" s="176">
        <v>7.12</v>
      </c>
      <c r="K121" s="177">
        <v>13.1</v>
      </c>
      <c r="L121" s="178">
        <v>34.200000000000003</v>
      </c>
      <c r="M121" s="109">
        <v>283</v>
      </c>
      <c r="N121" s="249">
        <v>8.73</v>
      </c>
    </row>
    <row r="122" spans="1:19" s="9" customFormat="1" x14ac:dyDescent="0.25">
      <c r="A122" s="102" t="s">
        <v>31</v>
      </c>
      <c r="B122" s="90" t="s">
        <v>20</v>
      </c>
      <c r="C122" s="191" t="s">
        <v>60</v>
      </c>
      <c r="D122" s="176">
        <v>7.0000000000000007E-2</v>
      </c>
      <c r="E122" s="177">
        <v>0.02</v>
      </c>
      <c r="F122" s="177">
        <v>15</v>
      </c>
      <c r="G122" s="178">
        <v>60</v>
      </c>
      <c r="H122" s="179">
        <v>5.03</v>
      </c>
      <c r="I122" s="191" t="s">
        <v>60</v>
      </c>
      <c r="J122" s="176">
        <v>7.0000000000000007E-2</v>
      </c>
      <c r="K122" s="177">
        <v>0.02</v>
      </c>
      <c r="L122" s="178">
        <v>15</v>
      </c>
      <c r="M122" s="109">
        <v>60</v>
      </c>
      <c r="N122" s="249">
        <v>5.03</v>
      </c>
    </row>
    <row r="123" spans="1:19" ht="30" x14ac:dyDescent="0.25">
      <c r="A123" s="93" t="s">
        <v>68</v>
      </c>
      <c r="B123" s="94" t="s">
        <v>26</v>
      </c>
      <c r="C123" s="191" t="s">
        <v>27</v>
      </c>
      <c r="D123" s="176">
        <v>5.4</v>
      </c>
      <c r="E123" s="177">
        <v>0.74</v>
      </c>
      <c r="F123" s="177">
        <v>39.08</v>
      </c>
      <c r="G123" s="178">
        <v>185</v>
      </c>
      <c r="H123" s="136">
        <v>3.5</v>
      </c>
      <c r="I123" s="34" t="s">
        <v>75</v>
      </c>
      <c r="J123" s="113">
        <v>6.75</v>
      </c>
      <c r="K123" s="114">
        <v>1.05</v>
      </c>
      <c r="L123" s="135">
        <v>48.85</v>
      </c>
      <c r="M123" s="163">
        <v>233</v>
      </c>
      <c r="N123" s="249">
        <v>4.5</v>
      </c>
    </row>
    <row r="124" spans="1:19" x14ac:dyDescent="0.25">
      <c r="A124" s="102"/>
      <c r="B124" s="47" t="s">
        <v>14</v>
      </c>
      <c r="C124" s="191"/>
      <c r="D124" s="30">
        <f>SUM(D119:D123)</f>
        <v>22.04</v>
      </c>
      <c r="E124" s="31">
        <f>SUM(E119:E123)</f>
        <v>28.33</v>
      </c>
      <c r="F124" s="31">
        <f>SUM(F119:F123)</f>
        <v>99.46</v>
      </c>
      <c r="G124" s="51">
        <f>SUM(G119:G123)</f>
        <v>744</v>
      </c>
      <c r="H124" s="75"/>
      <c r="I124" s="155"/>
      <c r="J124" s="30">
        <f>SUM(J119:J123)</f>
        <v>26.59</v>
      </c>
      <c r="K124" s="31">
        <f>SUM(K119:K123)</f>
        <v>32.65</v>
      </c>
      <c r="L124" s="32">
        <f>SUM(L119:L123)</f>
        <v>117.66999999999999</v>
      </c>
      <c r="M124" s="210">
        <f>SUM(M119:M123)</f>
        <v>872.38</v>
      </c>
      <c r="N124" s="249"/>
    </row>
    <row r="125" spans="1:19" x14ac:dyDescent="0.25">
      <c r="A125" s="102"/>
      <c r="B125" s="47" t="s">
        <v>15</v>
      </c>
      <c r="C125" s="191"/>
      <c r="D125" s="176"/>
      <c r="E125" s="177"/>
      <c r="F125" s="177"/>
      <c r="G125" s="178"/>
      <c r="H125" s="179"/>
      <c r="I125" s="191"/>
      <c r="J125" s="176"/>
      <c r="K125" s="177"/>
      <c r="L125" s="178"/>
      <c r="M125" s="109"/>
      <c r="N125" s="249"/>
    </row>
    <row r="126" spans="1:19" ht="30" x14ac:dyDescent="0.25">
      <c r="A126" s="102" t="s">
        <v>30</v>
      </c>
      <c r="B126" s="306" t="s">
        <v>166</v>
      </c>
      <c r="C126" s="191" t="s">
        <v>91</v>
      </c>
      <c r="D126" s="176">
        <v>5.84</v>
      </c>
      <c r="E126" s="177">
        <v>7.76</v>
      </c>
      <c r="F126" s="177">
        <v>28.67</v>
      </c>
      <c r="G126" s="178">
        <v>208</v>
      </c>
      <c r="H126" s="179">
        <v>21.58</v>
      </c>
      <c r="I126" s="191" t="s">
        <v>92</v>
      </c>
      <c r="J126" s="176">
        <v>7.3</v>
      </c>
      <c r="K126" s="177">
        <v>9.6999999999999993</v>
      </c>
      <c r="L126" s="178">
        <v>35.83</v>
      </c>
      <c r="M126" s="109">
        <v>260</v>
      </c>
      <c r="N126" s="249">
        <v>25.9</v>
      </c>
    </row>
    <row r="127" spans="1:19" ht="20.25" customHeight="1" x14ac:dyDescent="0.25">
      <c r="A127" s="93" t="s">
        <v>68</v>
      </c>
      <c r="B127" s="94" t="s">
        <v>83</v>
      </c>
      <c r="C127" s="191">
        <v>200</v>
      </c>
      <c r="D127" s="176">
        <v>5.8</v>
      </c>
      <c r="E127" s="177">
        <v>5</v>
      </c>
      <c r="F127" s="177">
        <v>9.6</v>
      </c>
      <c r="G127" s="178">
        <v>107</v>
      </c>
      <c r="H127" s="179">
        <v>20</v>
      </c>
      <c r="I127" s="191">
        <v>200</v>
      </c>
      <c r="J127" s="176">
        <v>5.8</v>
      </c>
      <c r="K127" s="177">
        <v>5</v>
      </c>
      <c r="L127" s="178">
        <v>9.6</v>
      </c>
      <c r="M127" s="109">
        <v>107</v>
      </c>
      <c r="N127" s="249">
        <v>20</v>
      </c>
    </row>
    <row r="128" spans="1:19" s="85" customFormat="1" ht="20.25" customHeight="1" x14ac:dyDescent="0.25">
      <c r="A128" s="93" t="s">
        <v>68</v>
      </c>
      <c r="B128" s="94" t="s">
        <v>89</v>
      </c>
      <c r="C128" s="191">
        <v>40</v>
      </c>
      <c r="D128" s="176">
        <v>2.8</v>
      </c>
      <c r="E128" s="177">
        <v>0.43</v>
      </c>
      <c r="F128" s="177">
        <v>15.63</v>
      </c>
      <c r="G128" s="178">
        <v>79</v>
      </c>
      <c r="H128" s="179">
        <v>2</v>
      </c>
      <c r="I128" s="191">
        <v>40</v>
      </c>
      <c r="J128" s="176">
        <v>2.8</v>
      </c>
      <c r="K128" s="177">
        <v>0.43</v>
      </c>
      <c r="L128" s="178">
        <v>15.63</v>
      </c>
      <c r="M128" s="109">
        <v>79</v>
      </c>
      <c r="N128" s="249">
        <v>2</v>
      </c>
    </row>
    <row r="129" spans="1:14" ht="15" customHeight="1" x14ac:dyDescent="0.25">
      <c r="A129" s="295"/>
      <c r="B129" s="47" t="s">
        <v>80</v>
      </c>
      <c r="C129" s="34"/>
      <c r="D129" s="113">
        <f>SUM(D126:D128)</f>
        <v>14.440000000000001</v>
      </c>
      <c r="E129" s="114">
        <f>SUM(E126:E128)</f>
        <v>13.19</v>
      </c>
      <c r="F129" s="114">
        <f>SUM(F126:F128)</f>
        <v>53.900000000000006</v>
      </c>
      <c r="G129" s="135">
        <f>SUM(G126:G128)</f>
        <v>394</v>
      </c>
      <c r="H129" s="136"/>
      <c r="I129" s="34"/>
      <c r="J129" s="49">
        <f>SUM(J126:J128)</f>
        <v>15.899999999999999</v>
      </c>
      <c r="K129" s="50">
        <f>SUM(K126:K128)</f>
        <v>15.129999999999999</v>
      </c>
      <c r="L129" s="51">
        <f>SUM(L126:L128)</f>
        <v>61.06</v>
      </c>
      <c r="M129" s="212">
        <f>SUM(M126:M128)</f>
        <v>446</v>
      </c>
      <c r="N129" s="75"/>
    </row>
    <row r="130" spans="1:14" ht="35.25" customHeight="1" thickBot="1" x14ac:dyDescent="0.3">
      <c r="A130" s="118"/>
      <c r="B130" s="61" t="s">
        <v>16</v>
      </c>
      <c r="C130" s="37"/>
      <c r="D130" s="38">
        <f>D117+D124+D129</f>
        <v>57.94</v>
      </c>
      <c r="E130" s="39">
        <f>E117+E124+E129</f>
        <v>60.97</v>
      </c>
      <c r="F130" s="39">
        <f>F117+F124+F129</f>
        <v>229.92999999999998</v>
      </c>
      <c r="G130" s="40">
        <f>G117+G124+G129</f>
        <v>1706.4</v>
      </c>
      <c r="H130" s="41"/>
      <c r="I130" s="84"/>
      <c r="J130" s="95">
        <f>J117+J124+J129</f>
        <v>69.56</v>
      </c>
      <c r="K130" s="70">
        <f>K117+K124+K129</f>
        <v>73.759999999999991</v>
      </c>
      <c r="L130" s="86">
        <f>L117+L124+L129</f>
        <v>262.49</v>
      </c>
      <c r="M130" s="218">
        <f>M117+M124+M129</f>
        <v>1997.38</v>
      </c>
      <c r="N130" s="37"/>
    </row>
    <row r="131" spans="1:14" x14ac:dyDescent="0.25">
      <c r="A131" s="132"/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</row>
    <row r="132" spans="1:14" ht="32.25" customHeight="1" x14ac:dyDescent="0.25">
      <c r="A132" s="132"/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</row>
    <row r="133" spans="1:14" x14ac:dyDescent="0.25">
      <c r="A133" s="132"/>
      <c r="B133" s="165" t="s">
        <v>85</v>
      </c>
      <c r="C133" s="132"/>
      <c r="D133" s="132"/>
      <c r="E133" s="132"/>
      <c r="F133" s="132"/>
      <c r="G133" s="132"/>
      <c r="H133" s="132"/>
      <c r="I133" s="140"/>
      <c r="J133" s="62"/>
      <c r="K133" s="62"/>
      <c r="L133" s="62"/>
      <c r="M133" s="62"/>
      <c r="N133" s="132"/>
    </row>
    <row r="134" spans="1:14" ht="15.75" thickBot="1" x14ac:dyDescent="0.3">
      <c r="A134" s="132"/>
      <c r="B134" s="165" t="s">
        <v>0</v>
      </c>
      <c r="C134" s="132"/>
      <c r="D134" s="147"/>
      <c r="E134" s="147"/>
      <c r="F134" s="147"/>
      <c r="G134" s="147"/>
      <c r="H134" s="147"/>
      <c r="I134" s="132"/>
      <c r="J134" s="132"/>
      <c r="K134" s="132"/>
      <c r="L134" s="132"/>
      <c r="M134" s="132"/>
      <c r="N134" s="132"/>
    </row>
    <row r="135" spans="1:14" ht="36" customHeight="1" x14ac:dyDescent="0.25">
      <c r="A135" s="340" t="s">
        <v>1</v>
      </c>
      <c r="B135" s="361" t="s">
        <v>2</v>
      </c>
      <c r="C135" s="340" t="s">
        <v>3</v>
      </c>
      <c r="D135" s="350" t="s">
        <v>4</v>
      </c>
      <c r="E135" s="350"/>
      <c r="F135" s="350"/>
      <c r="G135" s="351" t="s">
        <v>8</v>
      </c>
      <c r="H135" s="340" t="s">
        <v>151</v>
      </c>
      <c r="I135" s="340" t="s">
        <v>3</v>
      </c>
      <c r="J135" s="350" t="s">
        <v>4</v>
      </c>
      <c r="K135" s="354"/>
      <c r="L135" s="354"/>
      <c r="M135" s="347" t="s">
        <v>8</v>
      </c>
      <c r="N135" s="340" t="s">
        <v>151</v>
      </c>
    </row>
    <row r="136" spans="1:14" ht="33" customHeight="1" thickBot="1" x14ac:dyDescent="0.3">
      <c r="A136" s="343"/>
      <c r="B136" s="362"/>
      <c r="C136" s="343"/>
      <c r="D136" s="44" t="s">
        <v>5</v>
      </c>
      <c r="E136" s="45" t="s">
        <v>6</v>
      </c>
      <c r="F136" s="230" t="s">
        <v>7</v>
      </c>
      <c r="G136" s="352"/>
      <c r="H136" s="341"/>
      <c r="I136" s="343"/>
      <c r="J136" s="44" t="s">
        <v>5</v>
      </c>
      <c r="K136" s="45" t="s">
        <v>6</v>
      </c>
      <c r="L136" s="230" t="s">
        <v>7</v>
      </c>
      <c r="M136" s="348"/>
      <c r="N136" s="341"/>
    </row>
    <row r="137" spans="1:14" ht="33" customHeight="1" x14ac:dyDescent="0.25">
      <c r="A137" s="102"/>
      <c r="B137" s="47" t="s">
        <v>9</v>
      </c>
      <c r="C137" s="46"/>
      <c r="D137" s="133"/>
      <c r="E137" s="126"/>
      <c r="F137" s="127"/>
      <c r="G137" s="128"/>
      <c r="H137" s="128"/>
      <c r="I137" s="46"/>
      <c r="J137" s="133"/>
      <c r="K137" s="126"/>
      <c r="L137" s="127"/>
      <c r="M137" s="209"/>
      <c r="N137" s="46"/>
    </row>
    <row r="138" spans="1:14" ht="24.75" customHeight="1" x14ac:dyDescent="0.25">
      <c r="A138" s="102" t="s">
        <v>30</v>
      </c>
      <c r="B138" s="90" t="s">
        <v>61</v>
      </c>
      <c r="C138" s="191" t="s">
        <v>92</v>
      </c>
      <c r="D138" s="176">
        <v>7.6</v>
      </c>
      <c r="E138" s="177">
        <v>14.5</v>
      </c>
      <c r="F138" s="178">
        <v>41.87</v>
      </c>
      <c r="G138" s="179">
        <v>325</v>
      </c>
      <c r="H138" s="179">
        <v>20.94</v>
      </c>
      <c r="I138" s="191" t="s">
        <v>92</v>
      </c>
      <c r="J138" s="176">
        <v>7.6</v>
      </c>
      <c r="K138" s="177">
        <v>14.5</v>
      </c>
      <c r="L138" s="178">
        <v>41.87</v>
      </c>
      <c r="M138" s="109">
        <v>325</v>
      </c>
      <c r="N138" s="249">
        <v>20.94</v>
      </c>
    </row>
    <row r="139" spans="1:14" ht="28.5" customHeight="1" x14ac:dyDescent="0.25">
      <c r="A139" s="93" t="s">
        <v>31</v>
      </c>
      <c r="B139" s="129" t="s">
        <v>20</v>
      </c>
      <c r="C139" s="191" t="s">
        <v>60</v>
      </c>
      <c r="D139" s="176">
        <v>7.0000000000000007E-2</v>
      </c>
      <c r="E139" s="177">
        <v>0.02</v>
      </c>
      <c r="F139" s="178">
        <v>15</v>
      </c>
      <c r="G139" s="179">
        <v>60</v>
      </c>
      <c r="H139" s="179">
        <v>5.03</v>
      </c>
      <c r="I139" s="191" t="s">
        <v>60</v>
      </c>
      <c r="J139" s="176">
        <v>7.0000000000000007E-2</v>
      </c>
      <c r="K139" s="177">
        <v>0.02</v>
      </c>
      <c r="L139" s="178">
        <v>15</v>
      </c>
      <c r="M139" s="109">
        <v>60</v>
      </c>
      <c r="N139" s="249">
        <v>5.03</v>
      </c>
    </row>
    <row r="140" spans="1:14" s="187" customFormat="1" ht="28.5" customHeight="1" x14ac:dyDescent="0.25">
      <c r="A140" s="93" t="s">
        <v>68</v>
      </c>
      <c r="B140" s="94" t="s">
        <v>26</v>
      </c>
      <c r="C140" s="191">
        <v>50</v>
      </c>
      <c r="D140" s="176">
        <v>3.16</v>
      </c>
      <c r="E140" s="177">
        <v>0.4</v>
      </c>
      <c r="F140" s="178">
        <v>19.38</v>
      </c>
      <c r="G140" s="179">
        <v>93</v>
      </c>
      <c r="H140" s="179">
        <v>2.5</v>
      </c>
      <c r="I140" s="191" t="s">
        <v>27</v>
      </c>
      <c r="J140" s="176">
        <v>5.4</v>
      </c>
      <c r="K140" s="177">
        <v>0.74</v>
      </c>
      <c r="L140" s="177">
        <v>39.08</v>
      </c>
      <c r="M140" s="178">
        <v>185</v>
      </c>
      <c r="N140" s="136">
        <v>3.5</v>
      </c>
    </row>
    <row r="141" spans="1:14" ht="20.25" customHeight="1" x14ac:dyDescent="0.25">
      <c r="A141" s="194" t="s">
        <v>147</v>
      </c>
      <c r="B141" s="199" t="s">
        <v>148</v>
      </c>
      <c r="C141" s="198">
        <v>10</v>
      </c>
      <c r="D141" s="195">
        <v>0</v>
      </c>
      <c r="E141" s="196">
        <v>8.1999999999999993</v>
      </c>
      <c r="F141" s="197">
        <v>0.1</v>
      </c>
      <c r="G141" s="200">
        <v>75</v>
      </c>
      <c r="H141" s="200">
        <v>7.5</v>
      </c>
      <c r="I141" s="198">
        <v>10</v>
      </c>
      <c r="J141" s="195">
        <v>0</v>
      </c>
      <c r="K141" s="196">
        <v>8.1999999999999993</v>
      </c>
      <c r="L141" s="197">
        <v>0.1</v>
      </c>
      <c r="M141" s="219">
        <v>75</v>
      </c>
      <c r="N141" s="200">
        <v>7.5</v>
      </c>
    </row>
    <row r="142" spans="1:14" ht="21.75" customHeight="1" x14ac:dyDescent="0.25">
      <c r="A142" s="93" t="s">
        <v>67</v>
      </c>
      <c r="B142" s="94" t="s">
        <v>39</v>
      </c>
      <c r="C142" s="191">
        <v>15</v>
      </c>
      <c r="D142" s="176">
        <v>3.94</v>
      </c>
      <c r="E142" s="177">
        <v>4.43</v>
      </c>
      <c r="F142" s="178">
        <v>0</v>
      </c>
      <c r="G142" s="179">
        <v>54</v>
      </c>
      <c r="H142" s="179">
        <v>12.6</v>
      </c>
      <c r="I142" s="191">
        <v>20</v>
      </c>
      <c r="J142" s="176">
        <v>5.25</v>
      </c>
      <c r="K142" s="177">
        <v>5.32</v>
      </c>
      <c r="L142" s="178">
        <v>0</v>
      </c>
      <c r="M142" s="109">
        <v>69</v>
      </c>
      <c r="N142" s="249">
        <v>16.8</v>
      </c>
    </row>
    <row r="143" spans="1:14" x14ac:dyDescent="0.25">
      <c r="A143" s="102"/>
      <c r="B143" s="47" t="s">
        <v>12</v>
      </c>
      <c r="C143" s="191"/>
      <c r="D143" s="30">
        <f>SUM(D138:D142)</f>
        <v>14.77</v>
      </c>
      <c r="E143" s="31">
        <f>SUM(E138:E142)</f>
        <v>27.549999999999997</v>
      </c>
      <c r="F143" s="32">
        <f>SUM(F138:F142)</f>
        <v>76.349999999999994</v>
      </c>
      <c r="G143" s="33">
        <f>SUM(G138:G142)</f>
        <v>607</v>
      </c>
      <c r="H143" s="33"/>
      <c r="I143" s="191"/>
      <c r="J143" s="30">
        <f>SUM(J138:J142)</f>
        <v>18.32</v>
      </c>
      <c r="K143" s="31">
        <f>SUM(K138:K142)</f>
        <v>28.78</v>
      </c>
      <c r="L143" s="32">
        <f>SUM(L138:L142)</f>
        <v>96.049999999999983</v>
      </c>
      <c r="M143" s="210">
        <f>SUM(M138:M142)</f>
        <v>714</v>
      </c>
      <c r="N143" s="249"/>
    </row>
    <row r="144" spans="1:14" ht="27" customHeight="1" x14ac:dyDescent="0.25">
      <c r="A144" s="102"/>
      <c r="B144" s="47"/>
      <c r="C144" s="191"/>
      <c r="D144" s="30"/>
      <c r="E144" s="31"/>
      <c r="F144" s="32"/>
      <c r="G144" s="33"/>
      <c r="H144" s="33"/>
      <c r="I144" s="191"/>
      <c r="J144" s="30"/>
      <c r="K144" s="31"/>
      <c r="L144" s="32"/>
      <c r="M144" s="210"/>
      <c r="N144" s="249"/>
    </row>
    <row r="145" spans="1:14" s="10" customFormat="1" x14ac:dyDescent="0.25">
      <c r="A145" s="102"/>
      <c r="B145" s="47" t="s">
        <v>13</v>
      </c>
      <c r="C145" s="191"/>
      <c r="D145" s="176"/>
      <c r="E145" s="177"/>
      <c r="F145" s="178"/>
      <c r="G145" s="179"/>
      <c r="H145" s="179"/>
      <c r="I145" s="191"/>
      <c r="J145" s="176"/>
      <c r="K145" s="177"/>
      <c r="L145" s="178"/>
      <c r="M145" s="109"/>
      <c r="N145" s="249"/>
    </row>
    <row r="146" spans="1:14" s="10" customFormat="1" ht="27.75" customHeight="1" x14ac:dyDescent="0.25">
      <c r="A146" s="102" t="s">
        <v>46</v>
      </c>
      <c r="B146" s="90" t="s">
        <v>47</v>
      </c>
      <c r="C146" s="191" t="s">
        <v>48</v>
      </c>
      <c r="D146" s="176">
        <v>4.75</v>
      </c>
      <c r="E146" s="177">
        <v>5.8</v>
      </c>
      <c r="F146" s="178">
        <v>13.6</v>
      </c>
      <c r="G146" s="179">
        <v>125</v>
      </c>
      <c r="H146" s="179">
        <v>8.35</v>
      </c>
      <c r="I146" s="191" t="s">
        <v>77</v>
      </c>
      <c r="J146" s="176">
        <v>5.9</v>
      </c>
      <c r="K146" s="177">
        <v>7.25</v>
      </c>
      <c r="L146" s="178">
        <v>17</v>
      </c>
      <c r="M146" s="109">
        <v>156</v>
      </c>
      <c r="N146" s="249">
        <v>9.33</v>
      </c>
    </row>
    <row r="147" spans="1:14" s="10" customFormat="1" x14ac:dyDescent="0.25">
      <c r="A147" s="102" t="s">
        <v>93</v>
      </c>
      <c r="B147" s="90" t="s">
        <v>107</v>
      </c>
      <c r="C147" s="191">
        <v>90</v>
      </c>
      <c r="D147" s="176">
        <v>13.6</v>
      </c>
      <c r="E147" s="177">
        <v>12.9</v>
      </c>
      <c r="F147" s="178">
        <v>10.88</v>
      </c>
      <c r="G147" s="179">
        <v>196</v>
      </c>
      <c r="H147" s="179">
        <v>40.479999999999997</v>
      </c>
      <c r="I147" s="191">
        <v>100</v>
      </c>
      <c r="J147" s="176">
        <v>15.2</v>
      </c>
      <c r="K147" s="177">
        <v>14.4</v>
      </c>
      <c r="L147" s="178">
        <v>13.6</v>
      </c>
      <c r="M147" s="109">
        <v>245</v>
      </c>
      <c r="N147" s="249">
        <v>45.07</v>
      </c>
    </row>
    <row r="148" spans="1:14" s="10" customFormat="1" x14ac:dyDescent="0.25">
      <c r="A148" s="93" t="s">
        <v>45</v>
      </c>
      <c r="B148" s="94" t="s">
        <v>21</v>
      </c>
      <c r="C148" s="191">
        <v>150</v>
      </c>
      <c r="D148" s="176">
        <v>3.6</v>
      </c>
      <c r="E148" s="177">
        <v>6.38</v>
      </c>
      <c r="F148" s="178">
        <v>39.299999999999997</v>
      </c>
      <c r="G148" s="179">
        <v>236</v>
      </c>
      <c r="H148" s="179">
        <v>11.34</v>
      </c>
      <c r="I148" s="191">
        <v>180</v>
      </c>
      <c r="J148" s="176">
        <v>4.32</v>
      </c>
      <c r="K148" s="177">
        <v>12.65</v>
      </c>
      <c r="L148" s="178">
        <v>47.16</v>
      </c>
      <c r="M148" s="109">
        <v>318</v>
      </c>
      <c r="N148" s="249">
        <v>12.89</v>
      </c>
    </row>
    <row r="149" spans="1:14" x14ac:dyDescent="0.25">
      <c r="A149" s="93" t="s">
        <v>56</v>
      </c>
      <c r="B149" s="94" t="s">
        <v>55</v>
      </c>
      <c r="C149" s="191">
        <v>200</v>
      </c>
      <c r="D149" s="176">
        <v>0.46</v>
      </c>
      <c r="E149" s="177">
        <v>0.16</v>
      </c>
      <c r="F149" s="178">
        <v>29.1</v>
      </c>
      <c r="G149" s="179">
        <v>125</v>
      </c>
      <c r="H149" s="179">
        <v>10.28</v>
      </c>
      <c r="I149" s="191">
        <v>200</v>
      </c>
      <c r="J149" s="176">
        <v>0.46</v>
      </c>
      <c r="K149" s="177">
        <v>0.16</v>
      </c>
      <c r="L149" s="178">
        <v>29.1</v>
      </c>
      <c r="M149" s="109">
        <v>125</v>
      </c>
      <c r="N149" s="249">
        <v>10.28</v>
      </c>
    </row>
    <row r="150" spans="1:14" ht="30" x14ac:dyDescent="0.25">
      <c r="A150" s="93" t="s">
        <v>68</v>
      </c>
      <c r="B150" s="94" t="s">
        <v>26</v>
      </c>
      <c r="C150" s="191" t="s">
        <v>74</v>
      </c>
      <c r="D150" s="176">
        <v>6.3</v>
      </c>
      <c r="E150" s="177">
        <v>1.27</v>
      </c>
      <c r="F150" s="178">
        <v>35.17</v>
      </c>
      <c r="G150" s="179">
        <v>177</v>
      </c>
      <c r="H150" s="136">
        <v>4.5</v>
      </c>
      <c r="I150" s="34" t="s">
        <v>75</v>
      </c>
      <c r="J150" s="113">
        <v>6.75</v>
      </c>
      <c r="K150" s="114">
        <v>1.05</v>
      </c>
      <c r="L150" s="135">
        <v>48.85</v>
      </c>
      <c r="M150" s="163">
        <v>233</v>
      </c>
      <c r="N150" s="249">
        <v>5</v>
      </c>
    </row>
    <row r="151" spans="1:14" s="87" customFormat="1" x14ac:dyDescent="0.25">
      <c r="A151" s="102"/>
      <c r="B151" s="47" t="s">
        <v>14</v>
      </c>
      <c r="C151" s="191"/>
      <c r="D151" s="30">
        <v>28.710000000000004</v>
      </c>
      <c r="E151" s="31">
        <v>26.509999999999998</v>
      </c>
      <c r="F151" s="32">
        <v>128.05000000000001</v>
      </c>
      <c r="G151" s="33">
        <v>859</v>
      </c>
      <c r="H151" s="33"/>
      <c r="I151" s="191"/>
      <c r="J151" s="30">
        <f>SUM(J146:J150)</f>
        <v>32.630000000000003</v>
      </c>
      <c r="K151" s="31">
        <f>SUM(K146:K150)</f>
        <v>35.509999999999991</v>
      </c>
      <c r="L151" s="32">
        <f>SUM(L146:L150)</f>
        <v>155.70999999999998</v>
      </c>
      <c r="M151" s="210">
        <f>SUM(M146:M150)</f>
        <v>1077</v>
      </c>
      <c r="N151" s="249"/>
    </row>
    <row r="152" spans="1:14" s="87" customFormat="1" x14ac:dyDescent="0.25">
      <c r="A152" s="102"/>
      <c r="B152" s="47"/>
      <c r="C152" s="191"/>
      <c r="D152" s="30"/>
      <c r="E152" s="31"/>
      <c r="F152" s="32"/>
      <c r="G152" s="33"/>
      <c r="H152" s="33"/>
      <c r="I152" s="191"/>
      <c r="J152" s="30"/>
      <c r="K152" s="31"/>
      <c r="L152" s="32"/>
      <c r="M152" s="210"/>
      <c r="N152" s="249"/>
    </row>
    <row r="153" spans="1:14" x14ac:dyDescent="0.25">
      <c r="A153" s="102"/>
      <c r="B153" s="47" t="s">
        <v>15</v>
      </c>
      <c r="C153" s="191"/>
      <c r="D153" s="30"/>
      <c r="E153" s="31"/>
      <c r="F153" s="32"/>
      <c r="G153" s="33"/>
      <c r="H153" s="33"/>
      <c r="I153" s="191"/>
      <c r="J153" s="30"/>
      <c r="K153" s="31"/>
      <c r="L153" s="32"/>
      <c r="M153" s="210"/>
      <c r="N153" s="249"/>
    </row>
    <row r="154" spans="1:14" x14ac:dyDescent="0.25">
      <c r="A154" s="102" t="s">
        <v>68</v>
      </c>
      <c r="B154" s="293" t="s">
        <v>161</v>
      </c>
      <c r="C154" s="191">
        <v>40</v>
      </c>
      <c r="D154" s="176">
        <v>2</v>
      </c>
      <c r="E154" s="177">
        <v>1.2</v>
      </c>
      <c r="F154" s="178">
        <v>2.4</v>
      </c>
      <c r="G154" s="179">
        <v>156</v>
      </c>
      <c r="H154" s="179">
        <v>14</v>
      </c>
      <c r="I154" s="191">
        <v>40</v>
      </c>
      <c r="J154" s="176">
        <v>2</v>
      </c>
      <c r="K154" s="177">
        <v>1.2</v>
      </c>
      <c r="L154" s="178">
        <v>2.4</v>
      </c>
      <c r="M154" s="179">
        <v>156</v>
      </c>
      <c r="N154" s="249">
        <v>14</v>
      </c>
    </row>
    <row r="155" spans="1:14" ht="15" customHeight="1" x14ac:dyDescent="0.25">
      <c r="A155" s="93" t="s">
        <v>24</v>
      </c>
      <c r="B155" s="94" t="s">
        <v>10</v>
      </c>
      <c r="C155" s="191">
        <v>200</v>
      </c>
      <c r="D155" s="176">
        <v>7.0000000000000007E-2</v>
      </c>
      <c r="E155" s="177">
        <v>0.02</v>
      </c>
      <c r="F155" s="178">
        <v>15</v>
      </c>
      <c r="G155" s="179">
        <v>60</v>
      </c>
      <c r="H155" s="179">
        <v>1.89</v>
      </c>
      <c r="I155" s="191">
        <v>200</v>
      </c>
      <c r="J155" s="176">
        <v>7.0000000000000007E-2</v>
      </c>
      <c r="K155" s="177">
        <v>0.02</v>
      </c>
      <c r="L155" s="178">
        <v>15</v>
      </c>
      <c r="M155" s="109">
        <v>60</v>
      </c>
      <c r="N155" s="249">
        <v>1.89</v>
      </c>
    </row>
    <row r="156" spans="1:14" x14ac:dyDescent="0.25">
      <c r="A156" s="93" t="s">
        <v>68</v>
      </c>
      <c r="B156" s="94" t="s">
        <v>119</v>
      </c>
      <c r="C156" s="191">
        <v>125</v>
      </c>
      <c r="D156" s="176">
        <v>4.0999999999999996</v>
      </c>
      <c r="E156" s="177">
        <v>3.5</v>
      </c>
      <c r="F156" s="178">
        <v>6.1</v>
      </c>
      <c r="G156" s="179">
        <v>12.2</v>
      </c>
      <c r="H156" s="179">
        <v>21</v>
      </c>
      <c r="I156" s="191">
        <v>125</v>
      </c>
      <c r="J156" s="176">
        <v>4.0999999999999996</v>
      </c>
      <c r="K156" s="177">
        <v>3.5</v>
      </c>
      <c r="L156" s="178">
        <v>6.1</v>
      </c>
      <c r="M156" s="109">
        <v>12.2</v>
      </c>
      <c r="N156" s="249">
        <v>21</v>
      </c>
    </row>
    <row r="157" spans="1:14" ht="15" customHeight="1" x14ac:dyDescent="0.25">
      <c r="A157" s="102"/>
      <c r="B157" s="47"/>
      <c r="C157" s="191"/>
      <c r="D157" s="30">
        <f>SUM(D154:D156)</f>
        <v>6.17</v>
      </c>
      <c r="E157" s="31">
        <f>SUM(E154:E156)</f>
        <v>4.72</v>
      </c>
      <c r="F157" s="32">
        <f>SUM(F154:F156)</f>
        <v>23.5</v>
      </c>
      <c r="G157" s="33">
        <f>SUM(G154:G156)</f>
        <v>228.2</v>
      </c>
      <c r="H157" s="33"/>
      <c r="I157" s="191"/>
      <c r="J157" s="30">
        <f>SUM(J154:J156)</f>
        <v>6.17</v>
      </c>
      <c r="K157" s="31">
        <f>SUM(K154:K156)</f>
        <v>4.72</v>
      </c>
      <c r="L157" s="32">
        <f>SUM(L154:L156)</f>
        <v>23.5</v>
      </c>
      <c r="M157" s="210">
        <f>SUM(M154:M156)</f>
        <v>228.2</v>
      </c>
      <c r="N157" s="249"/>
    </row>
    <row r="158" spans="1:14" ht="36.75" customHeight="1" thickBot="1" x14ac:dyDescent="0.3">
      <c r="A158" s="118"/>
      <c r="B158" s="61" t="s">
        <v>16</v>
      </c>
      <c r="C158" s="37"/>
      <c r="D158" s="38">
        <f>D143+D151+D157</f>
        <v>49.650000000000006</v>
      </c>
      <c r="E158" s="39">
        <f>E143+E151+E157</f>
        <v>58.779999999999994</v>
      </c>
      <c r="F158" s="40">
        <f>F143+F151+F157</f>
        <v>227.9</v>
      </c>
      <c r="G158" s="41">
        <f>G143+G151+G157</f>
        <v>1694.2</v>
      </c>
      <c r="H158" s="41"/>
      <c r="I158" s="37"/>
      <c r="J158" s="38">
        <f>J143+J151+J157</f>
        <v>57.120000000000005</v>
      </c>
      <c r="K158" s="39">
        <f>K143+K151+K157</f>
        <v>69.009999999999991</v>
      </c>
      <c r="L158" s="40">
        <f>L143+L151+L157</f>
        <v>275.26</v>
      </c>
      <c r="M158" s="71">
        <f>M143+M151+M157</f>
        <v>2019.2</v>
      </c>
      <c r="N158" s="252"/>
    </row>
    <row r="159" spans="1:14" x14ac:dyDescent="0.25">
      <c r="A159" s="104"/>
      <c r="B159" s="104"/>
      <c r="C159" s="104"/>
      <c r="D159" s="104"/>
      <c r="E159" s="104"/>
      <c r="F159" s="104"/>
      <c r="G159" s="132"/>
      <c r="H159" s="132"/>
      <c r="I159" s="140"/>
      <c r="J159" s="141"/>
      <c r="K159" s="141"/>
      <c r="L159" s="141"/>
      <c r="M159" s="141"/>
      <c r="N159" s="104"/>
    </row>
    <row r="160" spans="1:14" ht="21" customHeight="1" x14ac:dyDescent="0.25">
      <c r="A160" s="104"/>
      <c r="B160" s="104"/>
      <c r="C160" s="104"/>
      <c r="D160" s="104"/>
      <c r="E160" s="104"/>
      <c r="F160" s="104"/>
      <c r="G160" s="132"/>
      <c r="H160" s="132"/>
      <c r="I160" s="140"/>
      <c r="J160" s="62"/>
      <c r="K160" s="62"/>
      <c r="L160" s="62"/>
      <c r="M160" s="62"/>
      <c r="N160" s="104"/>
    </row>
    <row r="161" spans="1:14" ht="23.25" customHeight="1" x14ac:dyDescent="0.25">
      <c r="A161" s="104"/>
      <c r="B161" s="11" t="s">
        <v>84</v>
      </c>
      <c r="C161" s="104"/>
      <c r="D161" s="104"/>
      <c r="E161" s="104"/>
      <c r="F161" s="104"/>
      <c r="G161" s="104"/>
      <c r="H161" s="104"/>
      <c r="I161" s="140"/>
      <c r="J161" s="62"/>
      <c r="K161" s="62"/>
      <c r="L161" s="62"/>
      <c r="M161" s="62"/>
      <c r="N161" s="104"/>
    </row>
    <row r="162" spans="1:14" ht="15.75" thickBot="1" x14ac:dyDescent="0.3">
      <c r="A162" s="104"/>
      <c r="B162" s="11" t="s">
        <v>17</v>
      </c>
      <c r="C162" s="104"/>
      <c r="D162" s="122"/>
      <c r="E162" s="122"/>
      <c r="F162" s="122"/>
      <c r="G162" s="147"/>
      <c r="H162" s="147"/>
      <c r="I162" s="132"/>
      <c r="J162" s="132"/>
      <c r="K162" s="132"/>
      <c r="L162" s="132"/>
      <c r="M162" s="132"/>
      <c r="N162" s="104"/>
    </row>
    <row r="163" spans="1:14" ht="36.75" customHeight="1" x14ac:dyDescent="0.25">
      <c r="A163" s="340" t="s">
        <v>1</v>
      </c>
      <c r="B163" s="361" t="s">
        <v>2</v>
      </c>
      <c r="C163" s="340" t="s">
        <v>3</v>
      </c>
      <c r="D163" s="350" t="s">
        <v>4</v>
      </c>
      <c r="E163" s="350"/>
      <c r="F163" s="350"/>
      <c r="G163" s="351" t="s">
        <v>8</v>
      </c>
      <c r="H163" s="340" t="s">
        <v>151</v>
      </c>
      <c r="I163" s="363" t="s">
        <v>3</v>
      </c>
      <c r="J163" s="350" t="s">
        <v>4</v>
      </c>
      <c r="K163" s="354"/>
      <c r="L163" s="354"/>
      <c r="M163" s="351" t="s">
        <v>8</v>
      </c>
      <c r="N163" s="340" t="s">
        <v>151</v>
      </c>
    </row>
    <row r="164" spans="1:14" ht="21.75" customHeight="1" thickBot="1" x14ac:dyDescent="0.3">
      <c r="A164" s="343"/>
      <c r="B164" s="362"/>
      <c r="C164" s="343"/>
      <c r="D164" s="44" t="s">
        <v>5</v>
      </c>
      <c r="E164" s="45" t="s">
        <v>6</v>
      </c>
      <c r="F164" s="282" t="s">
        <v>7</v>
      </c>
      <c r="G164" s="352"/>
      <c r="H164" s="341"/>
      <c r="I164" s="364"/>
      <c r="J164" s="44" t="s">
        <v>5</v>
      </c>
      <c r="K164" s="45" t="s">
        <v>6</v>
      </c>
      <c r="L164" s="230" t="s">
        <v>7</v>
      </c>
      <c r="M164" s="352"/>
      <c r="N164" s="341"/>
    </row>
    <row r="165" spans="1:14" ht="18" customHeight="1" x14ac:dyDescent="0.25">
      <c r="A165" s="102"/>
      <c r="B165" s="47"/>
      <c r="C165" s="46"/>
      <c r="D165" s="133"/>
      <c r="E165" s="126"/>
      <c r="F165" s="127"/>
      <c r="G165" s="128"/>
      <c r="H165" s="128"/>
      <c r="I165" s="74"/>
      <c r="J165" s="133"/>
      <c r="K165" s="126"/>
      <c r="L165" s="127"/>
      <c r="M165" s="128"/>
      <c r="N165" s="46"/>
    </row>
    <row r="166" spans="1:14" ht="23.25" customHeight="1" x14ac:dyDescent="0.25">
      <c r="A166" s="102"/>
      <c r="B166" s="47" t="s">
        <v>9</v>
      </c>
      <c r="C166" s="46"/>
      <c r="D166" s="133"/>
      <c r="E166" s="126"/>
      <c r="F166" s="127"/>
      <c r="G166" s="128"/>
      <c r="H166" s="128"/>
      <c r="I166" s="74"/>
      <c r="J166" s="133"/>
      <c r="K166" s="126"/>
      <c r="L166" s="127"/>
      <c r="M166" s="128"/>
      <c r="N166" s="46"/>
    </row>
    <row r="167" spans="1:14" s="13" customFormat="1" ht="27" customHeight="1" x14ac:dyDescent="0.25">
      <c r="A167" s="297" t="s">
        <v>163</v>
      </c>
      <c r="B167" s="296" t="s">
        <v>162</v>
      </c>
      <c r="C167" s="191">
        <v>100</v>
      </c>
      <c r="D167" s="176">
        <v>12.24</v>
      </c>
      <c r="E167" s="177">
        <v>11.66</v>
      </c>
      <c r="F167" s="178">
        <v>5.52</v>
      </c>
      <c r="G167" s="109">
        <v>172</v>
      </c>
      <c r="H167" s="179">
        <v>43.46</v>
      </c>
      <c r="I167" s="191">
        <v>100</v>
      </c>
      <c r="J167" s="176">
        <v>12.24</v>
      </c>
      <c r="K167" s="177">
        <v>11.66</v>
      </c>
      <c r="L167" s="178">
        <v>5.52</v>
      </c>
      <c r="M167" s="109">
        <v>172</v>
      </c>
      <c r="N167" s="241">
        <v>43.46</v>
      </c>
    </row>
    <row r="168" spans="1:14" s="13" customFormat="1" ht="21.75" customHeight="1" x14ac:dyDescent="0.25">
      <c r="A168" s="93" t="s">
        <v>28</v>
      </c>
      <c r="B168" s="94" t="s">
        <v>29</v>
      </c>
      <c r="C168" s="191">
        <v>150</v>
      </c>
      <c r="D168" s="176">
        <v>5.0999999999999996</v>
      </c>
      <c r="E168" s="177">
        <v>11.64</v>
      </c>
      <c r="F168" s="177">
        <v>28.5</v>
      </c>
      <c r="G168" s="178">
        <v>240</v>
      </c>
      <c r="H168" s="179">
        <v>7.91</v>
      </c>
      <c r="I168" s="191">
        <v>180</v>
      </c>
      <c r="J168" s="176">
        <v>7.12</v>
      </c>
      <c r="K168" s="177">
        <v>13.1</v>
      </c>
      <c r="L168" s="178">
        <v>34.200000000000003</v>
      </c>
      <c r="M168" s="179">
        <v>283</v>
      </c>
      <c r="N168" s="241">
        <v>8.73</v>
      </c>
    </row>
    <row r="169" spans="1:14" s="19" customFormat="1" ht="20.25" customHeight="1" x14ac:dyDescent="0.25">
      <c r="A169" s="93" t="s">
        <v>24</v>
      </c>
      <c r="B169" s="94" t="s">
        <v>10</v>
      </c>
      <c r="C169" s="191">
        <v>200</v>
      </c>
      <c r="D169" s="176">
        <v>7.0000000000000007E-2</v>
      </c>
      <c r="E169" s="177">
        <v>0.02</v>
      </c>
      <c r="F169" s="178">
        <v>15</v>
      </c>
      <c r="G169" s="109">
        <v>60</v>
      </c>
      <c r="H169" s="179">
        <v>1.89</v>
      </c>
      <c r="I169" s="191">
        <v>200</v>
      </c>
      <c r="J169" s="176">
        <v>7.0000000000000007E-2</v>
      </c>
      <c r="K169" s="177">
        <v>0.02</v>
      </c>
      <c r="L169" s="178">
        <v>15</v>
      </c>
      <c r="M169" s="179">
        <v>60</v>
      </c>
      <c r="N169" s="241">
        <v>1.89</v>
      </c>
    </row>
    <row r="170" spans="1:14" s="13" customFormat="1" ht="18" customHeight="1" x14ac:dyDescent="0.25">
      <c r="A170" s="298" t="s">
        <v>147</v>
      </c>
      <c r="B170" s="303" t="s">
        <v>148</v>
      </c>
      <c r="C170" s="302">
        <v>10</v>
      </c>
      <c r="D170" s="299">
        <v>0</v>
      </c>
      <c r="E170" s="300">
        <v>8.1999999999999993</v>
      </c>
      <c r="F170" s="301">
        <v>0.1</v>
      </c>
      <c r="G170" s="304">
        <v>75</v>
      </c>
      <c r="H170" s="179">
        <v>7.5</v>
      </c>
      <c r="I170" s="302">
        <v>10</v>
      </c>
      <c r="J170" s="299">
        <v>0</v>
      </c>
      <c r="K170" s="300">
        <v>8.1999999999999993</v>
      </c>
      <c r="L170" s="301">
        <v>0.1</v>
      </c>
      <c r="M170" s="304">
        <v>75</v>
      </c>
      <c r="N170" s="241">
        <v>7.5</v>
      </c>
    </row>
    <row r="171" spans="1:14" s="13" customFormat="1" ht="30" x14ac:dyDescent="0.25">
      <c r="A171" s="93" t="s">
        <v>68</v>
      </c>
      <c r="B171" s="305" t="s">
        <v>164</v>
      </c>
      <c r="C171" s="204">
        <v>40</v>
      </c>
      <c r="D171" s="203">
        <v>2.8</v>
      </c>
      <c r="E171" s="201">
        <v>0.43</v>
      </c>
      <c r="F171" s="202">
        <v>15.63</v>
      </c>
      <c r="G171" s="188">
        <v>79</v>
      </c>
      <c r="H171" s="205">
        <v>2</v>
      </c>
      <c r="I171" s="191" t="s">
        <v>74</v>
      </c>
      <c r="J171" s="176">
        <v>6.3</v>
      </c>
      <c r="K171" s="177">
        <v>1.27</v>
      </c>
      <c r="L171" s="178">
        <v>35.17</v>
      </c>
      <c r="M171" s="109">
        <v>177</v>
      </c>
      <c r="N171" s="205">
        <v>4.5</v>
      </c>
    </row>
    <row r="172" spans="1:14" s="13" customFormat="1" x14ac:dyDescent="0.25">
      <c r="A172" s="93"/>
      <c r="B172" s="29" t="s">
        <v>12</v>
      </c>
      <c r="C172" s="191"/>
      <c r="D172" s="30">
        <f>SUM(D167:D171)</f>
        <v>20.21</v>
      </c>
      <c r="E172" s="31">
        <f>SUM(E167:E171)</f>
        <v>31.95</v>
      </c>
      <c r="F172" s="32">
        <f>SUM(F167:F171)</f>
        <v>64.75</v>
      </c>
      <c r="G172" s="210">
        <f>SUM(G167:G171)</f>
        <v>626</v>
      </c>
      <c r="H172" s="33"/>
      <c r="I172" s="191"/>
      <c r="J172" s="30">
        <f>SUM(J167:J171)</f>
        <v>25.73</v>
      </c>
      <c r="K172" s="31">
        <f>SUM(K167:K171)</f>
        <v>34.25</v>
      </c>
      <c r="L172" s="32">
        <f>SUM(L167:L171)</f>
        <v>89.990000000000009</v>
      </c>
      <c r="M172" s="33">
        <f>SUM(M167:M171)</f>
        <v>767</v>
      </c>
      <c r="N172" s="241"/>
    </row>
    <row r="173" spans="1:14" ht="27" customHeight="1" x14ac:dyDescent="0.25">
      <c r="A173" s="102"/>
      <c r="B173" s="47"/>
      <c r="C173" s="191"/>
      <c r="D173" s="30"/>
      <c r="E173" s="31"/>
      <c r="F173" s="32"/>
      <c r="G173" s="33"/>
      <c r="H173" s="33"/>
      <c r="I173" s="222"/>
      <c r="J173" s="30"/>
      <c r="K173" s="31"/>
      <c r="L173" s="32"/>
      <c r="M173" s="33"/>
      <c r="N173" s="249"/>
    </row>
    <row r="174" spans="1:14" s="88" customFormat="1" ht="18.75" customHeight="1" x14ac:dyDescent="0.25">
      <c r="A174" s="102"/>
      <c r="B174" s="47" t="s">
        <v>13</v>
      </c>
      <c r="C174" s="191"/>
      <c r="D174" s="113"/>
      <c r="E174" s="114"/>
      <c r="F174" s="135"/>
      <c r="G174" s="136"/>
      <c r="H174" s="136"/>
      <c r="I174" s="223"/>
      <c r="J174" s="113"/>
      <c r="K174" s="114"/>
      <c r="L174" s="135"/>
      <c r="M174" s="136"/>
      <c r="N174" s="256"/>
    </row>
    <row r="175" spans="1:14" s="88" customFormat="1" ht="15.75" x14ac:dyDescent="0.25">
      <c r="A175" s="102" t="s">
        <v>66</v>
      </c>
      <c r="B175" s="103" t="s">
        <v>109</v>
      </c>
      <c r="C175" s="191" t="s">
        <v>91</v>
      </c>
      <c r="D175" s="21">
        <v>1.74</v>
      </c>
      <c r="E175" s="20">
        <v>4.83</v>
      </c>
      <c r="F175" s="22">
        <v>16.399999999999999</v>
      </c>
      <c r="G175" s="89">
        <v>117</v>
      </c>
      <c r="H175" s="89">
        <v>17.940000000000001</v>
      </c>
      <c r="I175" s="224" t="s">
        <v>92</v>
      </c>
      <c r="J175" s="20">
        <v>2.14</v>
      </c>
      <c r="K175" s="20">
        <v>6.03</v>
      </c>
      <c r="L175" s="22">
        <v>20.5</v>
      </c>
      <c r="M175" s="89">
        <v>146</v>
      </c>
      <c r="N175" s="249">
        <v>22.06</v>
      </c>
    </row>
    <row r="176" spans="1:14" x14ac:dyDescent="0.25">
      <c r="A176" s="102" t="s">
        <v>110</v>
      </c>
      <c r="B176" s="94" t="s">
        <v>49</v>
      </c>
      <c r="C176" s="191">
        <v>100</v>
      </c>
      <c r="D176" s="156">
        <v>11.78</v>
      </c>
      <c r="E176" s="157">
        <v>10.119999999999999</v>
      </c>
      <c r="F176" s="158">
        <v>2.93</v>
      </c>
      <c r="G176" s="159">
        <v>150</v>
      </c>
      <c r="H176" s="159">
        <v>44.52</v>
      </c>
      <c r="I176" s="233">
        <v>120</v>
      </c>
      <c r="J176" s="156">
        <v>14.13</v>
      </c>
      <c r="K176" s="157">
        <v>12.14</v>
      </c>
      <c r="L176" s="158">
        <v>3.55</v>
      </c>
      <c r="M176" s="159">
        <v>180</v>
      </c>
      <c r="N176" s="257">
        <v>60.73</v>
      </c>
    </row>
    <row r="177" spans="1:14" x14ac:dyDescent="0.25">
      <c r="A177" s="102" t="s">
        <v>44</v>
      </c>
      <c r="B177" s="90" t="s">
        <v>43</v>
      </c>
      <c r="C177" s="191">
        <v>150</v>
      </c>
      <c r="D177" s="176">
        <v>7.85</v>
      </c>
      <c r="E177" s="177">
        <v>6.3</v>
      </c>
      <c r="F177" s="177">
        <v>40.700000000000003</v>
      </c>
      <c r="G177" s="131">
        <v>250</v>
      </c>
      <c r="H177" s="139">
        <v>15.02</v>
      </c>
      <c r="I177" s="222">
        <v>180</v>
      </c>
      <c r="J177" s="130">
        <v>9.42</v>
      </c>
      <c r="K177" s="177">
        <v>7.54</v>
      </c>
      <c r="L177" s="178">
        <v>48.87</v>
      </c>
      <c r="M177" s="109">
        <v>300</v>
      </c>
      <c r="N177" s="245">
        <v>17.25</v>
      </c>
    </row>
    <row r="178" spans="1:14" x14ac:dyDescent="0.25">
      <c r="A178" s="192" t="s">
        <v>134</v>
      </c>
      <c r="B178" s="255" t="s">
        <v>156</v>
      </c>
      <c r="C178" s="191">
        <v>200</v>
      </c>
      <c r="D178" s="176">
        <v>0.16</v>
      </c>
      <c r="E178" s="177">
        <v>0</v>
      </c>
      <c r="F178" s="178">
        <v>29</v>
      </c>
      <c r="G178" s="179">
        <v>116.6</v>
      </c>
      <c r="H178" s="179">
        <v>10.29</v>
      </c>
      <c r="I178" s="222">
        <v>200</v>
      </c>
      <c r="J178" s="176">
        <v>0.06</v>
      </c>
      <c r="K178" s="177">
        <v>0.06</v>
      </c>
      <c r="L178" s="178">
        <v>20.68</v>
      </c>
      <c r="M178" s="179">
        <v>86.38</v>
      </c>
      <c r="N178" s="249">
        <v>10.29</v>
      </c>
    </row>
    <row r="179" spans="1:14" ht="30" x14ac:dyDescent="0.25">
      <c r="A179" s="93" t="s">
        <v>68</v>
      </c>
      <c r="B179" s="94" t="s">
        <v>26</v>
      </c>
      <c r="C179" s="34" t="s">
        <v>75</v>
      </c>
      <c r="D179" s="113">
        <v>6.75</v>
      </c>
      <c r="E179" s="114">
        <v>1.05</v>
      </c>
      <c r="F179" s="135">
        <v>48.85</v>
      </c>
      <c r="G179" s="136">
        <v>233</v>
      </c>
      <c r="H179" s="136">
        <v>5</v>
      </c>
      <c r="I179" s="223" t="s">
        <v>75</v>
      </c>
      <c r="J179" s="113">
        <v>6.75</v>
      </c>
      <c r="K179" s="114">
        <v>1.05</v>
      </c>
      <c r="L179" s="135">
        <v>48.85</v>
      </c>
      <c r="M179" s="136">
        <v>233</v>
      </c>
      <c r="N179" s="256">
        <v>5</v>
      </c>
    </row>
    <row r="180" spans="1:14" ht="15" customHeight="1" x14ac:dyDescent="0.25">
      <c r="A180" s="102"/>
      <c r="B180" s="47" t="s">
        <v>14</v>
      </c>
      <c r="C180" s="191"/>
      <c r="D180" s="30">
        <f>SUM(D175:D179)</f>
        <v>28.279999999999998</v>
      </c>
      <c r="E180" s="31">
        <v>27.7</v>
      </c>
      <c r="F180" s="32">
        <v>117.35999999999999</v>
      </c>
      <c r="G180" s="33">
        <v>826.38</v>
      </c>
      <c r="H180" s="33"/>
      <c r="I180" s="222"/>
      <c r="J180" s="30">
        <v>35.369999999999997</v>
      </c>
      <c r="K180" s="31">
        <v>30.31</v>
      </c>
      <c r="L180" s="32">
        <v>154.53</v>
      </c>
      <c r="M180" s="33">
        <v>1044</v>
      </c>
      <c r="N180" s="249"/>
    </row>
    <row r="181" spans="1:14" ht="34.5" customHeight="1" x14ac:dyDescent="0.25">
      <c r="A181" s="102"/>
      <c r="B181" s="47" t="s">
        <v>15</v>
      </c>
      <c r="C181" s="191"/>
      <c r="D181" s="30"/>
      <c r="E181" s="31"/>
      <c r="F181" s="32"/>
      <c r="G181" s="33"/>
      <c r="H181" s="33"/>
      <c r="I181" s="222"/>
      <c r="J181" s="30"/>
      <c r="K181" s="31"/>
      <c r="L181" s="32"/>
      <c r="M181" s="33"/>
      <c r="N181" s="249"/>
    </row>
    <row r="182" spans="1:14" ht="30" x14ac:dyDescent="0.25">
      <c r="A182" s="102" t="s">
        <v>30</v>
      </c>
      <c r="B182" s="306" t="s">
        <v>165</v>
      </c>
      <c r="C182" s="191" t="s">
        <v>91</v>
      </c>
      <c r="D182" s="176">
        <v>5.84</v>
      </c>
      <c r="E182" s="177">
        <v>7.76</v>
      </c>
      <c r="F182" s="178">
        <v>28.67</v>
      </c>
      <c r="G182" s="179">
        <v>208</v>
      </c>
      <c r="H182" s="179">
        <v>17.739999999999998</v>
      </c>
      <c r="I182" s="222" t="s">
        <v>92</v>
      </c>
      <c r="J182" s="176">
        <v>7.3</v>
      </c>
      <c r="K182" s="177">
        <v>9.6999999999999993</v>
      </c>
      <c r="L182" s="178">
        <v>35.83</v>
      </c>
      <c r="M182" s="179">
        <v>260</v>
      </c>
      <c r="N182" s="249">
        <v>21.22</v>
      </c>
    </row>
    <row r="183" spans="1:14" ht="23.25" customHeight="1" x14ac:dyDescent="0.25">
      <c r="A183" s="93" t="s">
        <v>68</v>
      </c>
      <c r="B183" s="94" t="s">
        <v>89</v>
      </c>
      <c r="C183" s="191">
        <v>40</v>
      </c>
      <c r="D183" s="176">
        <v>2.8</v>
      </c>
      <c r="E183" s="177">
        <v>0.43</v>
      </c>
      <c r="F183" s="178">
        <v>15.63</v>
      </c>
      <c r="G183" s="179">
        <v>79</v>
      </c>
      <c r="H183" s="179">
        <v>2</v>
      </c>
      <c r="I183" s="222">
        <v>50</v>
      </c>
      <c r="J183" s="130">
        <v>3.16</v>
      </c>
      <c r="K183" s="177">
        <v>0.4</v>
      </c>
      <c r="L183" s="178">
        <v>19.38</v>
      </c>
      <c r="M183" s="179">
        <v>93</v>
      </c>
      <c r="N183" s="249">
        <v>2</v>
      </c>
    </row>
    <row r="184" spans="1:14" ht="17.25" customHeight="1" x14ac:dyDescent="0.25">
      <c r="A184" s="93" t="s">
        <v>68</v>
      </c>
      <c r="B184" s="92" t="s">
        <v>83</v>
      </c>
      <c r="C184" s="191">
        <v>200</v>
      </c>
      <c r="D184" s="176">
        <v>5.8</v>
      </c>
      <c r="E184" s="177">
        <v>5</v>
      </c>
      <c r="F184" s="178">
        <v>9.6</v>
      </c>
      <c r="G184" s="179">
        <v>107</v>
      </c>
      <c r="H184" s="179">
        <v>20</v>
      </c>
      <c r="I184" s="222">
        <v>200</v>
      </c>
      <c r="J184" s="176">
        <v>5.8</v>
      </c>
      <c r="K184" s="177">
        <v>5</v>
      </c>
      <c r="L184" s="178">
        <v>9.6</v>
      </c>
      <c r="M184" s="179">
        <v>107</v>
      </c>
      <c r="N184" s="249">
        <v>20</v>
      </c>
    </row>
    <row r="185" spans="1:14" x14ac:dyDescent="0.25">
      <c r="A185" s="102"/>
      <c r="B185" s="47" t="s">
        <v>80</v>
      </c>
      <c r="C185" s="191"/>
      <c r="D185" s="30">
        <f>SUM(D182:D184)</f>
        <v>14.440000000000001</v>
      </c>
      <c r="E185" s="31">
        <f>SUM(E182:E184)</f>
        <v>13.19</v>
      </c>
      <c r="F185" s="32">
        <f>SUM(F182:F184)</f>
        <v>53.900000000000006</v>
      </c>
      <c r="G185" s="33">
        <f>SUM(G182:G184)</f>
        <v>394</v>
      </c>
      <c r="H185" s="33"/>
      <c r="I185" s="222"/>
      <c r="J185" s="30">
        <f>SUM(J182:J184)</f>
        <v>16.260000000000002</v>
      </c>
      <c r="K185" s="31">
        <f>SUM(K182:K184)</f>
        <v>15.1</v>
      </c>
      <c r="L185" s="32">
        <f>SUM(L182:L184)</f>
        <v>64.809999999999988</v>
      </c>
      <c r="M185" s="33">
        <f>SUM(M182:M184)</f>
        <v>460</v>
      </c>
      <c r="N185" s="249"/>
    </row>
    <row r="186" spans="1:14" ht="38.25" customHeight="1" thickBot="1" x14ac:dyDescent="0.3">
      <c r="A186" s="160"/>
      <c r="B186" s="69"/>
      <c r="C186" s="37"/>
      <c r="D186" s="49"/>
      <c r="E186" s="50"/>
      <c r="F186" s="51"/>
      <c r="G186" s="75"/>
      <c r="H186" s="75"/>
      <c r="I186" s="223"/>
      <c r="J186" s="49"/>
      <c r="K186" s="50"/>
      <c r="L186" s="51"/>
      <c r="M186" s="75"/>
      <c r="N186" s="256"/>
    </row>
    <row r="187" spans="1:14" ht="15.75" thickBot="1" x14ac:dyDescent="0.3">
      <c r="A187" s="118"/>
      <c r="B187" s="61" t="s">
        <v>16</v>
      </c>
      <c r="C187" s="55"/>
      <c r="D187" s="38">
        <f>D172+D180+D185</f>
        <v>62.929999999999993</v>
      </c>
      <c r="E187" s="39">
        <f>E172+E180+E185</f>
        <v>72.84</v>
      </c>
      <c r="F187" s="40">
        <f>F172+F180+F185</f>
        <v>236.01</v>
      </c>
      <c r="G187" s="41">
        <f>G172+G180+G185</f>
        <v>1846.38</v>
      </c>
      <c r="H187" s="41"/>
      <c r="I187" s="234"/>
      <c r="J187" s="38">
        <f>J173+J180+J185</f>
        <v>51.629999999999995</v>
      </c>
      <c r="K187" s="39">
        <f>K172+K180+K185</f>
        <v>79.66</v>
      </c>
      <c r="L187" s="40">
        <f>L172+L180+L185</f>
        <v>309.33</v>
      </c>
      <c r="M187" s="41">
        <f>M172+M180+M185</f>
        <v>2271</v>
      </c>
      <c r="N187" s="68"/>
    </row>
    <row r="188" spans="1:14" ht="21" customHeight="1" x14ac:dyDescent="0.25">
      <c r="A188" s="104"/>
      <c r="B188" s="132"/>
      <c r="C188" s="132"/>
      <c r="D188" s="132"/>
      <c r="E188" s="132"/>
      <c r="F188" s="132"/>
      <c r="G188" s="132"/>
      <c r="H188" s="132"/>
      <c r="I188" s="132"/>
      <c r="J188" s="104"/>
      <c r="K188" s="104"/>
      <c r="L188" s="104"/>
      <c r="M188" s="104"/>
      <c r="N188" s="104"/>
    </row>
    <row r="189" spans="1:14" ht="31.5" customHeight="1" x14ac:dyDescent="0.25">
      <c r="A189" s="104"/>
      <c r="B189" s="132"/>
      <c r="C189" s="132"/>
      <c r="D189" s="132"/>
      <c r="E189" s="132"/>
      <c r="F189" s="132"/>
      <c r="G189" s="132"/>
      <c r="H189" s="132"/>
      <c r="I189" s="132"/>
      <c r="J189" s="104"/>
      <c r="K189" s="104"/>
      <c r="L189" s="104"/>
      <c r="M189" s="104"/>
      <c r="N189" s="104"/>
    </row>
    <row r="190" spans="1:14" ht="22.5" customHeight="1" x14ac:dyDescent="0.25">
      <c r="A190" s="104"/>
      <c r="B190" s="11" t="s">
        <v>84</v>
      </c>
      <c r="C190" s="104"/>
      <c r="D190" s="104"/>
      <c r="E190" s="104"/>
      <c r="F190" s="104"/>
      <c r="G190" s="104"/>
      <c r="H190" s="104"/>
      <c r="I190" s="140"/>
      <c r="J190" s="62"/>
      <c r="K190" s="62"/>
      <c r="L190" s="62"/>
      <c r="M190" s="104"/>
      <c r="N190" s="104"/>
    </row>
    <row r="191" spans="1:14" ht="24" customHeight="1" thickBot="1" x14ac:dyDescent="0.3">
      <c r="A191" s="104"/>
      <c r="B191" s="11" t="s">
        <v>18</v>
      </c>
      <c r="C191" s="104"/>
      <c r="D191" s="122"/>
      <c r="E191" s="122"/>
      <c r="F191" s="122"/>
      <c r="G191" s="122"/>
      <c r="H191" s="122"/>
      <c r="I191" s="104"/>
      <c r="J191" s="104"/>
      <c r="K191" s="104"/>
      <c r="L191" s="104"/>
      <c r="M191" s="104"/>
      <c r="N191" s="104"/>
    </row>
    <row r="192" spans="1:14" ht="19.5" customHeight="1" x14ac:dyDescent="0.25">
      <c r="A192" s="340" t="s">
        <v>1</v>
      </c>
      <c r="B192" s="363" t="s">
        <v>2</v>
      </c>
      <c r="C192" s="340" t="s">
        <v>3</v>
      </c>
      <c r="D192" s="350" t="s">
        <v>4</v>
      </c>
      <c r="E192" s="350"/>
      <c r="F192" s="350"/>
      <c r="G192" s="351" t="s">
        <v>8</v>
      </c>
      <c r="H192" s="340" t="s">
        <v>151</v>
      </c>
      <c r="I192" s="340" t="s">
        <v>3</v>
      </c>
      <c r="J192" s="350" t="s">
        <v>4</v>
      </c>
      <c r="K192" s="354"/>
      <c r="L192" s="354"/>
      <c r="M192" s="347" t="s">
        <v>8</v>
      </c>
      <c r="N192" s="340" t="s">
        <v>151</v>
      </c>
    </row>
    <row r="193" spans="1:18" ht="44.25" customHeight="1" thickBot="1" x14ac:dyDescent="0.3">
      <c r="A193" s="343"/>
      <c r="B193" s="364"/>
      <c r="C193" s="343"/>
      <c r="D193" s="44" t="s">
        <v>5</v>
      </c>
      <c r="E193" s="45" t="s">
        <v>6</v>
      </c>
      <c r="F193" s="185" t="s">
        <v>7</v>
      </c>
      <c r="G193" s="352"/>
      <c r="H193" s="341"/>
      <c r="I193" s="343"/>
      <c r="J193" s="44" t="s">
        <v>5</v>
      </c>
      <c r="K193" s="45" t="s">
        <v>6</v>
      </c>
      <c r="L193" s="80" t="s">
        <v>7</v>
      </c>
      <c r="M193" s="348"/>
      <c r="N193" s="343"/>
    </row>
    <row r="194" spans="1:18" ht="21.75" customHeight="1" x14ac:dyDescent="0.25">
      <c r="A194" s="105"/>
      <c r="B194" s="27" t="s">
        <v>9</v>
      </c>
      <c r="C194" s="28"/>
      <c r="D194" s="123"/>
      <c r="E194" s="124"/>
      <c r="F194" s="125"/>
      <c r="G194" s="142"/>
      <c r="H194" s="235"/>
      <c r="I194" s="28"/>
      <c r="J194" s="123"/>
      <c r="K194" s="124"/>
      <c r="L194" s="125"/>
      <c r="M194" s="215"/>
      <c r="N194" s="28"/>
    </row>
    <row r="195" spans="1:18" ht="29.25" customHeight="1" x14ac:dyDescent="0.25">
      <c r="A195" s="93" t="s">
        <v>112</v>
      </c>
      <c r="B195" s="239" t="s">
        <v>153</v>
      </c>
      <c r="C195" s="97" t="s">
        <v>91</v>
      </c>
      <c r="D195" s="98">
        <v>5.5</v>
      </c>
      <c r="E195" s="99">
        <v>8.77</v>
      </c>
      <c r="F195" s="178">
        <v>29.27</v>
      </c>
      <c r="G195" s="179">
        <v>213</v>
      </c>
      <c r="H195" s="110">
        <v>16.73</v>
      </c>
      <c r="I195" s="97" t="s">
        <v>92</v>
      </c>
      <c r="J195" s="98">
        <v>6.8</v>
      </c>
      <c r="K195" s="99">
        <v>10.96</v>
      </c>
      <c r="L195" s="100">
        <v>36.58</v>
      </c>
      <c r="M195" s="109">
        <v>266</v>
      </c>
      <c r="N195" s="283">
        <v>23.52</v>
      </c>
      <c r="R195" t="s">
        <v>88</v>
      </c>
    </row>
    <row r="196" spans="1:18" s="15" customFormat="1" x14ac:dyDescent="0.25">
      <c r="A196" s="93" t="s">
        <v>67</v>
      </c>
      <c r="B196" s="94" t="s">
        <v>39</v>
      </c>
      <c r="C196" s="97">
        <v>15</v>
      </c>
      <c r="D196" s="98">
        <v>3.94</v>
      </c>
      <c r="E196" s="99">
        <v>4.43</v>
      </c>
      <c r="F196" s="178">
        <v>0</v>
      </c>
      <c r="G196" s="179">
        <v>54</v>
      </c>
      <c r="H196" s="110">
        <v>12.6</v>
      </c>
      <c r="I196" s="97">
        <v>20</v>
      </c>
      <c r="J196" s="98">
        <v>5.25</v>
      </c>
      <c r="K196" s="99">
        <v>5.32</v>
      </c>
      <c r="L196" s="100">
        <v>0</v>
      </c>
      <c r="M196" s="109">
        <v>66</v>
      </c>
      <c r="N196" s="283">
        <v>16.8</v>
      </c>
    </row>
    <row r="197" spans="1:18" s="15" customFormat="1" ht="23.25" customHeight="1" x14ac:dyDescent="0.25">
      <c r="A197" s="184" t="s">
        <v>142</v>
      </c>
      <c r="B197" s="183" t="s">
        <v>140</v>
      </c>
      <c r="C197" s="97">
        <v>200</v>
      </c>
      <c r="D197" s="98">
        <v>3.7</v>
      </c>
      <c r="E197" s="99">
        <v>3.94</v>
      </c>
      <c r="F197" s="178">
        <v>26.24</v>
      </c>
      <c r="G197" s="179">
        <v>155</v>
      </c>
      <c r="H197" s="110">
        <v>18.22</v>
      </c>
      <c r="I197" s="175">
        <v>200</v>
      </c>
      <c r="J197" s="176">
        <v>3.7</v>
      </c>
      <c r="K197" s="177">
        <v>3.94</v>
      </c>
      <c r="L197" s="178">
        <v>26.24</v>
      </c>
      <c r="M197" s="109">
        <v>155</v>
      </c>
      <c r="N197" s="283">
        <v>18.22</v>
      </c>
    </row>
    <row r="198" spans="1:18" s="23" customFormat="1" ht="18.75" customHeight="1" x14ac:dyDescent="0.25">
      <c r="A198" s="161" t="s">
        <v>138</v>
      </c>
      <c r="B198" s="162" t="s">
        <v>122</v>
      </c>
      <c r="C198" s="34">
        <v>40</v>
      </c>
      <c r="D198" s="113">
        <v>4.7</v>
      </c>
      <c r="E198" s="114">
        <v>3.92</v>
      </c>
      <c r="F198" s="135">
        <v>29.76</v>
      </c>
      <c r="G198" s="136">
        <v>166.8</v>
      </c>
      <c r="H198" s="115">
        <v>12</v>
      </c>
      <c r="I198" s="34">
        <v>40</v>
      </c>
      <c r="J198" s="113">
        <v>4.7</v>
      </c>
      <c r="K198" s="114">
        <v>3.92</v>
      </c>
      <c r="L198" s="114">
        <v>29.76</v>
      </c>
      <c r="M198" s="115">
        <v>166.8</v>
      </c>
      <c r="N198" s="284">
        <v>12</v>
      </c>
    </row>
    <row r="199" spans="1:18" s="15" customFormat="1" ht="18" customHeight="1" x14ac:dyDescent="0.25">
      <c r="A199" s="93" t="s">
        <v>68</v>
      </c>
      <c r="B199" s="94" t="s">
        <v>89</v>
      </c>
      <c r="C199" s="97">
        <v>40</v>
      </c>
      <c r="D199" s="98">
        <v>2.8</v>
      </c>
      <c r="E199" s="99">
        <v>0.43</v>
      </c>
      <c r="F199" s="178">
        <v>15.63</v>
      </c>
      <c r="G199" s="179">
        <v>79</v>
      </c>
      <c r="H199" s="110">
        <v>2</v>
      </c>
      <c r="I199" s="97">
        <v>40</v>
      </c>
      <c r="J199" s="98">
        <v>2.8</v>
      </c>
      <c r="K199" s="99">
        <v>0.43</v>
      </c>
      <c r="L199" s="100">
        <v>15.63</v>
      </c>
      <c r="M199" s="109">
        <v>79</v>
      </c>
      <c r="N199" s="283">
        <v>2</v>
      </c>
    </row>
    <row r="200" spans="1:18" s="15" customFormat="1" ht="21.75" customHeight="1" x14ac:dyDescent="0.25">
      <c r="A200" s="102"/>
      <c r="B200" s="47" t="s">
        <v>12</v>
      </c>
      <c r="C200" s="97"/>
      <c r="D200" s="30">
        <f>SUM(D195:D199)</f>
        <v>20.64</v>
      </c>
      <c r="E200" s="31">
        <f>SUM(E195:E199)</f>
        <v>21.490000000000002</v>
      </c>
      <c r="F200" s="32">
        <f>SUM(F195:F199)</f>
        <v>100.89999999999999</v>
      </c>
      <c r="G200" s="33">
        <f>SUM(G195:G199)</f>
        <v>667.8</v>
      </c>
      <c r="H200" s="111"/>
      <c r="I200" s="97"/>
      <c r="J200" s="30">
        <f>SUM(J195:J199)</f>
        <v>23.25</v>
      </c>
      <c r="K200" s="31">
        <f>SUM(K195:K199)</f>
        <v>24.57</v>
      </c>
      <c r="L200" s="32">
        <f>SUM(L195:L199)</f>
        <v>108.21</v>
      </c>
      <c r="M200" s="210">
        <f>SUM(M195:M199)</f>
        <v>732.8</v>
      </c>
      <c r="N200" s="283"/>
    </row>
    <row r="201" spans="1:18" s="15" customFormat="1" x14ac:dyDescent="0.25">
      <c r="A201" s="102"/>
      <c r="B201" s="47" t="s">
        <v>13</v>
      </c>
      <c r="C201" s="97"/>
      <c r="D201" s="98"/>
      <c r="E201" s="99"/>
      <c r="F201" s="178"/>
      <c r="G201" s="179"/>
      <c r="H201" s="110"/>
      <c r="I201" s="97"/>
      <c r="J201" s="98"/>
      <c r="K201" s="99"/>
      <c r="L201" s="100"/>
      <c r="M201" s="109"/>
      <c r="N201" s="283"/>
    </row>
    <row r="202" spans="1:18" s="91" customFormat="1" ht="30" x14ac:dyDescent="0.25">
      <c r="A202" s="117" t="s">
        <v>59</v>
      </c>
      <c r="B202" s="103" t="s">
        <v>57</v>
      </c>
      <c r="C202" s="72">
        <v>200</v>
      </c>
      <c r="D202" s="137">
        <v>5.13</v>
      </c>
      <c r="E202" s="138">
        <v>4.26</v>
      </c>
      <c r="F202" s="131">
        <v>15.4</v>
      </c>
      <c r="G202" s="139">
        <v>125</v>
      </c>
      <c r="H202" s="220">
        <v>12.55</v>
      </c>
      <c r="I202" s="72">
        <v>250</v>
      </c>
      <c r="J202" s="137">
        <v>5.0599999999999996</v>
      </c>
      <c r="K202" s="138">
        <v>7.28</v>
      </c>
      <c r="L202" s="131">
        <v>15.75</v>
      </c>
      <c r="M202" s="214">
        <v>138.75</v>
      </c>
      <c r="N202" s="285">
        <v>17.39</v>
      </c>
    </row>
    <row r="203" spans="1:18" x14ac:dyDescent="0.25">
      <c r="A203" s="73" t="s">
        <v>111</v>
      </c>
      <c r="B203" s="240" t="s">
        <v>154</v>
      </c>
      <c r="C203" s="97">
        <v>90</v>
      </c>
      <c r="D203" s="137">
        <v>17</v>
      </c>
      <c r="E203" s="138">
        <v>18.95</v>
      </c>
      <c r="F203" s="131">
        <v>12.7</v>
      </c>
      <c r="G203" s="139">
        <v>291</v>
      </c>
      <c r="H203" s="220">
        <v>31.39</v>
      </c>
      <c r="I203" s="72">
        <v>100</v>
      </c>
      <c r="J203" s="137">
        <v>18.93</v>
      </c>
      <c r="K203" s="138">
        <v>21.06</v>
      </c>
      <c r="L203" s="131">
        <v>14.1</v>
      </c>
      <c r="M203" s="214">
        <v>322</v>
      </c>
      <c r="N203" s="283">
        <v>34.6</v>
      </c>
    </row>
    <row r="204" spans="1:18" x14ac:dyDescent="0.25">
      <c r="A204" s="102" t="s">
        <v>35</v>
      </c>
      <c r="B204" s="90" t="s">
        <v>98</v>
      </c>
      <c r="C204" s="97">
        <v>100</v>
      </c>
      <c r="D204" s="98">
        <v>2.08</v>
      </c>
      <c r="E204" s="99">
        <v>7.6</v>
      </c>
      <c r="F204" s="178">
        <v>13.6</v>
      </c>
      <c r="G204" s="179">
        <v>130</v>
      </c>
      <c r="H204" s="110">
        <v>15.21</v>
      </c>
      <c r="I204" s="97">
        <v>130</v>
      </c>
      <c r="J204" s="98">
        <v>3.1</v>
      </c>
      <c r="K204" s="99">
        <v>9.35</v>
      </c>
      <c r="L204" s="100">
        <v>19.13</v>
      </c>
      <c r="M204" s="109">
        <v>173</v>
      </c>
      <c r="N204" s="283">
        <v>19.670000000000002</v>
      </c>
    </row>
    <row r="205" spans="1:18" x14ac:dyDescent="0.25">
      <c r="A205" s="102" t="s">
        <v>51</v>
      </c>
      <c r="B205" s="90" t="s">
        <v>52</v>
      </c>
      <c r="C205" s="97">
        <v>50</v>
      </c>
      <c r="D205" s="98">
        <v>1.04</v>
      </c>
      <c r="E205" s="99">
        <v>1.33</v>
      </c>
      <c r="F205" s="178">
        <v>6.7</v>
      </c>
      <c r="G205" s="179">
        <v>43</v>
      </c>
      <c r="H205" s="110">
        <v>10.44</v>
      </c>
      <c r="I205" s="97">
        <v>50</v>
      </c>
      <c r="J205" s="98">
        <v>1.04</v>
      </c>
      <c r="K205" s="99">
        <v>1.33</v>
      </c>
      <c r="L205" s="100">
        <v>6.7</v>
      </c>
      <c r="M205" s="109">
        <v>43</v>
      </c>
      <c r="N205" s="283">
        <v>10.44</v>
      </c>
    </row>
    <row r="206" spans="1:18" x14ac:dyDescent="0.25">
      <c r="A206" s="93" t="s">
        <v>50</v>
      </c>
      <c r="B206" s="94" t="s">
        <v>116</v>
      </c>
      <c r="C206" s="97">
        <v>200</v>
      </c>
      <c r="D206" s="98">
        <v>0.08</v>
      </c>
      <c r="E206" s="99">
        <v>0</v>
      </c>
      <c r="F206" s="178">
        <v>21.8</v>
      </c>
      <c r="G206" s="179">
        <v>127</v>
      </c>
      <c r="H206" s="110">
        <v>6.8</v>
      </c>
      <c r="I206" s="97">
        <v>200</v>
      </c>
      <c r="J206" s="98">
        <v>0.08</v>
      </c>
      <c r="K206" s="99">
        <v>0</v>
      </c>
      <c r="L206" s="100">
        <v>21.8</v>
      </c>
      <c r="M206" s="109">
        <v>127</v>
      </c>
      <c r="N206" s="283">
        <v>6.8</v>
      </c>
    </row>
    <row r="207" spans="1:18" ht="30" x14ac:dyDescent="0.25">
      <c r="A207" s="93" t="s">
        <v>68</v>
      </c>
      <c r="B207" s="94" t="s">
        <v>26</v>
      </c>
      <c r="C207" s="97" t="s">
        <v>74</v>
      </c>
      <c r="D207" s="98">
        <v>6.3</v>
      </c>
      <c r="E207" s="99">
        <v>1.27</v>
      </c>
      <c r="F207" s="178">
        <v>35.17</v>
      </c>
      <c r="G207" s="179">
        <v>177</v>
      </c>
      <c r="H207" s="115">
        <v>4.5</v>
      </c>
      <c r="I207" s="34" t="s">
        <v>75</v>
      </c>
      <c r="J207" s="113">
        <v>6.75</v>
      </c>
      <c r="K207" s="114">
        <v>1.05</v>
      </c>
      <c r="L207" s="135">
        <v>48.85</v>
      </c>
      <c r="M207" s="163">
        <v>233</v>
      </c>
      <c r="N207" s="283">
        <v>5</v>
      </c>
    </row>
    <row r="208" spans="1:18" ht="15" customHeight="1" x14ac:dyDescent="0.25">
      <c r="A208" s="102"/>
      <c r="B208" s="47" t="s">
        <v>14</v>
      </c>
      <c r="C208" s="97"/>
      <c r="D208" s="30">
        <f>SUM(D202:D207)</f>
        <v>31.63</v>
      </c>
      <c r="E208" s="31">
        <f>SUM(E202:E207)</f>
        <v>33.410000000000004</v>
      </c>
      <c r="F208" s="32">
        <f>SUM(F202:F207)</f>
        <v>105.37</v>
      </c>
      <c r="G208" s="33">
        <f>SUM(G202:G207)</f>
        <v>893</v>
      </c>
      <c r="H208" s="111"/>
      <c r="I208" s="97"/>
      <c r="J208" s="30">
        <f>SUM(J202:J207)</f>
        <v>34.959999999999994</v>
      </c>
      <c r="K208" s="31">
        <f>SUM(K202:K207)</f>
        <v>40.069999999999993</v>
      </c>
      <c r="L208" s="32">
        <f>SUM(L202:L207)</f>
        <v>126.33000000000001</v>
      </c>
      <c r="M208" s="210">
        <f>SUM(M202:M207)</f>
        <v>1036.75</v>
      </c>
      <c r="N208" s="283"/>
    </row>
    <row r="209" spans="1:14" ht="23.25" customHeight="1" x14ac:dyDescent="0.25">
      <c r="A209" s="102"/>
      <c r="B209" s="47" t="s">
        <v>15</v>
      </c>
      <c r="C209" s="97"/>
      <c r="D209" s="30"/>
      <c r="E209" s="31"/>
      <c r="F209" s="32"/>
      <c r="G209" s="33"/>
      <c r="H209" s="111"/>
      <c r="I209" s="97"/>
      <c r="J209" s="30"/>
      <c r="K209" s="31"/>
      <c r="L209" s="32"/>
      <c r="M209" s="210"/>
      <c r="N209" s="283"/>
    </row>
    <row r="210" spans="1:14" x14ac:dyDescent="0.25">
      <c r="A210" s="93" t="s">
        <v>124</v>
      </c>
      <c r="B210" s="92" t="s">
        <v>123</v>
      </c>
      <c r="C210" s="97">
        <v>75</v>
      </c>
      <c r="D210" s="98">
        <v>9.68</v>
      </c>
      <c r="E210" s="99">
        <v>12.3</v>
      </c>
      <c r="F210" s="178">
        <v>21.5</v>
      </c>
      <c r="G210" s="179">
        <v>230</v>
      </c>
      <c r="H210" s="110">
        <v>24.95</v>
      </c>
      <c r="I210" s="97">
        <v>75</v>
      </c>
      <c r="J210" s="98">
        <v>9.68</v>
      </c>
      <c r="K210" s="99">
        <v>12.3</v>
      </c>
      <c r="L210" s="100">
        <v>21.5</v>
      </c>
      <c r="M210" s="109">
        <v>230</v>
      </c>
      <c r="N210" s="283">
        <v>24.95</v>
      </c>
    </row>
    <row r="211" spans="1:14" ht="21" customHeight="1" x14ac:dyDescent="0.25">
      <c r="A211" s="294" t="s">
        <v>158</v>
      </c>
      <c r="B211" s="306" t="s">
        <v>167</v>
      </c>
      <c r="C211" s="97">
        <v>100</v>
      </c>
      <c r="D211" s="98">
        <v>0.4</v>
      </c>
      <c r="E211" s="99">
        <v>0</v>
      </c>
      <c r="F211" s="178">
        <v>9.8000000000000007</v>
      </c>
      <c r="G211" s="179">
        <v>44</v>
      </c>
      <c r="H211" s="110">
        <v>18</v>
      </c>
      <c r="I211" s="97">
        <v>100</v>
      </c>
      <c r="J211" s="98">
        <v>0.4</v>
      </c>
      <c r="K211" s="99">
        <v>0</v>
      </c>
      <c r="L211" s="100">
        <v>9.8000000000000007</v>
      </c>
      <c r="M211" s="109">
        <v>44</v>
      </c>
      <c r="N211" s="283">
        <v>18</v>
      </c>
    </row>
    <row r="212" spans="1:14" x14ac:dyDescent="0.25">
      <c r="A212" s="93" t="s">
        <v>24</v>
      </c>
      <c r="B212" s="94" t="s">
        <v>10</v>
      </c>
      <c r="C212" s="97">
        <v>200</v>
      </c>
      <c r="D212" s="98">
        <v>7.0000000000000007E-2</v>
      </c>
      <c r="E212" s="99">
        <v>0.02</v>
      </c>
      <c r="F212" s="178">
        <v>15</v>
      </c>
      <c r="G212" s="179">
        <v>60</v>
      </c>
      <c r="H212" s="110">
        <v>1.89</v>
      </c>
      <c r="I212" s="97">
        <v>200</v>
      </c>
      <c r="J212" s="98">
        <v>7.0000000000000007E-2</v>
      </c>
      <c r="K212" s="99">
        <v>0.02</v>
      </c>
      <c r="L212" s="100">
        <v>15</v>
      </c>
      <c r="M212" s="109">
        <v>60</v>
      </c>
      <c r="N212" s="283">
        <v>1.89</v>
      </c>
    </row>
    <row r="213" spans="1:14" x14ac:dyDescent="0.25">
      <c r="A213" s="102"/>
      <c r="B213" s="74" t="s">
        <v>80</v>
      </c>
      <c r="C213" s="97"/>
      <c r="D213" s="30">
        <f>SUM(D210:D212)</f>
        <v>10.15</v>
      </c>
      <c r="E213" s="31">
        <f>SUM(E210:E212)</f>
        <v>12.32</v>
      </c>
      <c r="F213" s="32">
        <f>SUM(F210:F212)</f>
        <v>46.3</v>
      </c>
      <c r="G213" s="33">
        <f>SUM(G210:G212)</f>
        <v>334</v>
      </c>
      <c r="H213" s="111"/>
      <c r="I213" s="97"/>
      <c r="J213" s="30">
        <f>SUM(J210:J212)</f>
        <v>10.15</v>
      </c>
      <c r="K213" s="31">
        <f>SUM(K210:K212)</f>
        <v>12.32</v>
      </c>
      <c r="L213" s="32">
        <f>SUM(L210:L212)</f>
        <v>46.3</v>
      </c>
      <c r="M213" s="210">
        <f>SUM(M210:M212)</f>
        <v>334</v>
      </c>
      <c r="N213" s="283"/>
    </row>
    <row r="214" spans="1:14" ht="36.75" customHeight="1" x14ac:dyDescent="0.25">
      <c r="A214" s="102"/>
      <c r="B214" s="74"/>
      <c r="C214" s="34"/>
      <c r="D214" s="30"/>
      <c r="E214" s="31"/>
      <c r="F214" s="32"/>
      <c r="G214" s="33"/>
      <c r="H214" s="206"/>
      <c r="I214" s="34"/>
      <c r="J214" s="30"/>
      <c r="K214" s="31"/>
      <c r="L214" s="32"/>
      <c r="M214" s="211"/>
      <c r="N214" s="284"/>
    </row>
    <row r="215" spans="1:14" ht="22.5" customHeight="1" thickBot="1" x14ac:dyDescent="0.3">
      <c r="A215" s="118"/>
      <c r="B215" s="76" t="s">
        <v>16</v>
      </c>
      <c r="C215" s="37"/>
      <c r="D215" s="38">
        <f>D200+D208+D213</f>
        <v>62.419999999999995</v>
      </c>
      <c r="E215" s="39">
        <f>E200+E208+E213</f>
        <v>67.22</v>
      </c>
      <c r="F215" s="40">
        <f>F200+F208+F213</f>
        <v>252.57</v>
      </c>
      <c r="G215" s="41">
        <f>G200+G208+G213</f>
        <v>1894.8</v>
      </c>
      <c r="H215" s="207"/>
      <c r="I215" s="37"/>
      <c r="J215" s="38">
        <f>J200+J208+J213</f>
        <v>68.36</v>
      </c>
      <c r="K215" s="39">
        <f>K200+K208+K213</f>
        <v>76.95999999999998</v>
      </c>
      <c r="L215" s="40">
        <f>L200+L208+L213</f>
        <v>280.84000000000003</v>
      </c>
      <c r="M215" s="71">
        <f>M200+M208+M213</f>
        <v>2103.5500000000002</v>
      </c>
      <c r="N215" s="286"/>
    </row>
    <row r="216" spans="1:14" x14ac:dyDescent="0.25">
      <c r="A216" s="104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</row>
    <row r="217" spans="1:14" x14ac:dyDescent="0.25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</row>
    <row r="218" spans="1:14" x14ac:dyDescent="0.25">
      <c r="A218" s="104"/>
      <c r="B218" s="11" t="s">
        <v>84</v>
      </c>
      <c r="C218" s="104"/>
      <c r="D218" s="104"/>
      <c r="E218" s="104"/>
      <c r="F218" s="104"/>
      <c r="G218" s="104"/>
      <c r="H218" s="104"/>
      <c r="I218" s="140"/>
      <c r="J218" s="62"/>
      <c r="K218" s="62"/>
      <c r="L218" s="62"/>
      <c r="M218" s="104"/>
      <c r="N218" s="104"/>
    </row>
    <row r="219" spans="1:14" ht="15.75" thickBot="1" x14ac:dyDescent="0.3">
      <c r="A219" s="104"/>
      <c r="B219" s="11" t="s">
        <v>19</v>
      </c>
      <c r="C219" s="104"/>
      <c r="D219" s="122"/>
      <c r="E219" s="122"/>
      <c r="F219" s="122"/>
      <c r="G219" s="122"/>
      <c r="H219" s="122"/>
      <c r="I219" s="104"/>
      <c r="J219" s="104"/>
      <c r="K219" s="104"/>
      <c r="L219" s="104"/>
      <c r="M219" s="104"/>
      <c r="N219" s="104"/>
    </row>
    <row r="220" spans="1:14" x14ac:dyDescent="0.25">
      <c r="A220" s="340" t="s">
        <v>1</v>
      </c>
      <c r="B220" s="361" t="s">
        <v>2</v>
      </c>
      <c r="C220" s="340" t="s">
        <v>3</v>
      </c>
      <c r="D220" s="350" t="s">
        <v>4</v>
      </c>
      <c r="E220" s="350"/>
      <c r="F220" s="350"/>
      <c r="G220" s="351" t="s">
        <v>8</v>
      </c>
      <c r="H220" s="340" t="s">
        <v>151</v>
      </c>
      <c r="I220" s="340" t="s">
        <v>3</v>
      </c>
      <c r="J220" s="350" t="s">
        <v>4</v>
      </c>
      <c r="K220" s="354"/>
      <c r="L220" s="354"/>
      <c r="M220" s="351" t="s">
        <v>8</v>
      </c>
      <c r="N220" s="340" t="s">
        <v>151</v>
      </c>
    </row>
    <row r="221" spans="1:14" s="15" customFormat="1" ht="21.75" customHeight="1" x14ac:dyDescent="0.25">
      <c r="A221" s="343"/>
      <c r="B221" s="362"/>
      <c r="C221" s="343"/>
      <c r="D221" s="44" t="s">
        <v>5</v>
      </c>
      <c r="E221" s="45" t="s">
        <v>6</v>
      </c>
      <c r="F221" s="282" t="s">
        <v>7</v>
      </c>
      <c r="G221" s="352"/>
      <c r="H221" s="343"/>
      <c r="I221" s="343"/>
      <c r="J221" s="44" t="s">
        <v>5</v>
      </c>
      <c r="K221" s="45" t="s">
        <v>6</v>
      </c>
      <c r="L221" s="80" t="s">
        <v>7</v>
      </c>
      <c r="M221" s="352"/>
      <c r="N221" s="343"/>
    </row>
    <row r="222" spans="1:14" s="15" customFormat="1" ht="31.5" customHeight="1" x14ac:dyDescent="0.25">
      <c r="A222" s="102"/>
      <c r="B222" s="47" t="s">
        <v>9</v>
      </c>
      <c r="C222" s="46"/>
      <c r="D222" s="133"/>
      <c r="E222" s="126"/>
      <c r="F222" s="127"/>
      <c r="G222" s="128"/>
      <c r="H222" s="128"/>
      <c r="I222" s="46"/>
      <c r="J222" s="133"/>
      <c r="K222" s="126"/>
      <c r="L222" s="127"/>
      <c r="M222" s="128"/>
      <c r="N222" s="46"/>
    </row>
    <row r="223" spans="1:14" s="24" customFormat="1" ht="26.25" customHeight="1" x14ac:dyDescent="0.25">
      <c r="A223" s="93" t="s">
        <v>125</v>
      </c>
      <c r="B223" s="94" t="s">
        <v>126</v>
      </c>
      <c r="C223" s="97" t="s">
        <v>127</v>
      </c>
      <c r="D223" s="98">
        <v>14.4</v>
      </c>
      <c r="E223" s="99">
        <v>20.9</v>
      </c>
      <c r="F223" s="178">
        <v>21.4</v>
      </c>
      <c r="G223" s="179">
        <v>330</v>
      </c>
      <c r="H223" s="179">
        <v>38.57</v>
      </c>
      <c r="I223" s="97" t="s">
        <v>127</v>
      </c>
      <c r="J223" s="98">
        <v>14.4</v>
      </c>
      <c r="K223" s="99">
        <v>20.9</v>
      </c>
      <c r="L223" s="100">
        <v>21.4</v>
      </c>
      <c r="M223" s="101">
        <v>330</v>
      </c>
      <c r="N223" s="249">
        <v>38.57</v>
      </c>
    </row>
    <row r="224" spans="1:14" s="15" customFormat="1" ht="20.25" customHeight="1" x14ac:dyDescent="0.25">
      <c r="A224" s="102" t="s">
        <v>44</v>
      </c>
      <c r="B224" s="90" t="s">
        <v>43</v>
      </c>
      <c r="C224" s="97">
        <v>150</v>
      </c>
      <c r="D224" s="98">
        <v>7.85</v>
      </c>
      <c r="E224" s="99">
        <v>6.3</v>
      </c>
      <c r="F224" s="178">
        <v>40.700000000000003</v>
      </c>
      <c r="G224" s="139">
        <v>250</v>
      </c>
      <c r="H224" s="139">
        <v>15.42</v>
      </c>
      <c r="I224" s="97">
        <v>180</v>
      </c>
      <c r="J224" s="130">
        <v>9.42</v>
      </c>
      <c r="K224" s="99">
        <v>7.54</v>
      </c>
      <c r="L224" s="100">
        <v>48.87</v>
      </c>
      <c r="M224" s="101">
        <v>300</v>
      </c>
      <c r="N224" s="249">
        <v>17.25</v>
      </c>
    </row>
    <row r="225" spans="1:19" s="15" customFormat="1" x14ac:dyDescent="0.25">
      <c r="A225" s="93" t="s">
        <v>68</v>
      </c>
      <c r="B225" s="94" t="s">
        <v>11</v>
      </c>
      <c r="C225" s="97">
        <v>50</v>
      </c>
      <c r="D225" s="98">
        <v>3.16</v>
      </c>
      <c r="E225" s="99">
        <v>0.4</v>
      </c>
      <c r="F225" s="100">
        <v>19.38</v>
      </c>
      <c r="G225" s="179">
        <v>93</v>
      </c>
      <c r="H225" s="179">
        <v>2.5</v>
      </c>
      <c r="I225" s="97">
        <v>50</v>
      </c>
      <c r="J225" s="98">
        <v>3.16</v>
      </c>
      <c r="K225" s="99">
        <v>0.4</v>
      </c>
      <c r="L225" s="100">
        <v>19.38</v>
      </c>
      <c r="M225" s="101">
        <v>93</v>
      </c>
      <c r="N225" s="249">
        <v>2.5</v>
      </c>
    </row>
    <row r="226" spans="1:19" s="15" customFormat="1" x14ac:dyDescent="0.25">
      <c r="A226" s="93" t="s">
        <v>24</v>
      </c>
      <c r="B226" s="94" t="s">
        <v>10</v>
      </c>
      <c r="C226" s="97">
        <v>200</v>
      </c>
      <c r="D226" s="98">
        <v>7.0000000000000007E-2</v>
      </c>
      <c r="E226" s="99">
        <v>0.02</v>
      </c>
      <c r="F226" s="178">
        <v>15</v>
      </c>
      <c r="G226" s="179">
        <v>60</v>
      </c>
      <c r="H226" s="179">
        <v>1.89</v>
      </c>
      <c r="I226" s="97">
        <v>200</v>
      </c>
      <c r="J226" s="98">
        <v>7.0000000000000007E-2</v>
      </c>
      <c r="K226" s="99">
        <v>0.02</v>
      </c>
      <c r="L226" s="100">
        <v>15</v>
      </c>
      <c r="M226" s="101">
        <v>60</v>
      </c>
      <c r="N226" s="249">
        <v>1.89</v>
      </c>
    </row>
    <row r="227" spans="1:19" s="15" customFormat="1" x14ac:dyDescent="0.25">
      <c r="A227" s="102"/>
      <c r="B227" s="47" t="s">
        <v>12</v>
      </c>
      <c r="C227" s="97"/>
      <c r="D227" s="30">
        <f>SUM(D223:D226)</f>
        <v>25.48</v>
      </c>
      <c r="E227" s="31">
        <f>SUM(E223:E226)</f>
        <v>27.619999999999997</v>
      </c>
      <c r="F227" s="32">
        <f>SUM(F223:F226)</f>
        <v>96.48</v>
      </c>
      <c r="G227" s="33">
        <f>SUM(G223:G226)</f>
        <v>733</v>
      </c>
      <c r="H227" s="33"/>
      <c r="I227" s="97"/>
      <c r="J227" s="30">
        <f>SUM(J223:J226)</f>
        <v>27.05</v>
      </c>
      <c r="K227" s="31">
        <f>SUM(K223:K226)</f>
        <v>28.859999999999996</v>
      </c>
      <c r="L227" s="32">
        <f>SUM(L223:L226)</f>
        <v>104.64999999999999</v>
      </c>
      <c r="M227" s="33">
        <f>SUM(M223:M226)</f>
        <v>783</v>
      </c>
      <c r="N227" s="249"/>
    </row>
    <row r="228" spans="1:19" x14ac:dyDescent="0.25">
      <c r="A228" s="102"/>
      <c r="B228" s="47" t="s">
        <v>13</v>
      </c>
      <c r="C228" s="97"/>
      <c r="D228" s="98"/>
      <c r="E228" s="99"/>
      <c r="F228" s="178"/>
      <c r="G228" s="179"/>
      <c r="H228" s="179"/>
      <c r="I228" s="97"/>
      <c r="J228" s="98"/>
      <c r="K228" s="99"/>
      <c r="L228" s="100"/>
      <c r="M228" s="101"/>
      <c r="N228" s="249"/>
    </row>
    <row r="229" spans="1:19" ht="30" x14ac:dyDescent="0.25">
      <c r="A229" s="102" t="s">
        <v>33</v>
      </c>
      <c r="B229" s="90" t="s">
        <v>58</v>
      </c>
      <c r="C229" s="35" t="s">
        <v>91</v>
      </c>
      <c r="D229" s="156">
        <v>1.98</v>
      </c>
      <c r="E229" s="157">
        <v>4.4000000000000004</v>
      </c>
      <c r="F229" s="158">
        <v>9.4</v>
      </c>
      <c r="G229" s="159">
        <v>86</v>
      </c>
      <c r="H229" s="159">
        <v>13.08</v>
      </c>
      <c r="I229" s="97" t="s">
        <v>92</v>
      </c>
      <c r="J229" s="98">
        <v>2.59</v>
      </c>
      <c r="K229" s="99">
        <v>5.35</v>
      </c>
      <c r="L229" s="100">
        <v>15.58</v>
      </c>
      <c r="M229" s="101">
        <v>122</v>
      </c>
      <c r="N229" s="257">
        <v>15.96</v>
      </c>
    </row>
    <row r="230" spans="1:19" ht="19.5" customHeight="1" x14ac:dyDescent="0.25">
      <c r="A230" s="102" t="s">
        <v>70</v>
      </c>
      <c r="B230" s="94" t="s">
        <v>71</v>
      </c>
      <c r="C230" s="97">
        <v>200</v>
      </c>
      <c r="D230" s="98">
        <v>19.149999999999999</v>
      </c>
      <c r="E230" s="99">
        <v>15.65</v>
      </c>
      <c r="F230" s="178">
        <v>25.62</v>
      </c>
      <c r="G230" s="179">
        <v>320</v>
      </c>
      <c r="H230" s="179">
        <v>64.56</v>
      </c>
      <c r="I230" s="97">
        <v>250</v>
      </c>
      <c r="J230" s="98">
        <v>23.94</v>
      </c>
      <c r="K230" s="99">
        <v>19.559999999999999</v>
      </c>
      <c r="L230" s="100">
        <v>32.03</v>
      </c>
      <c r="M230" s="101">
        <v>400</v>
      </c>
      <c r="N230" s="249">
        <v>78.42</v>
      </c>
    </row>
    <row r="231" spans="1:19" x14ac:dyDescent="0.25">
      <c r="A231" s="102" t="s">
        <v>105</v>
      </c>
      <c r="B231" s="90" t="s">
        <v>106</v>
      </c>
      <c r="C231" s="97">
        <v>200</v>
      </c>
      <c r="D231" s="98">
        <v>0</v>
      </c>
      <c r="E231" s="99">
        <v>0</v>
      </c>
      <c r="F231" s="178">
        <v>24</v>
      </c>
      <c r="G231" s="179">
        <v>95</v>
      </c>
      <c r="H231" s="179">
        <v>12</v>
      </c>
      <c r="I231" s="97">
        <v>200</v>
      </c>
      <c r="J231" s="98">
        <v>0</v>
      </c>
      <c r="K231" s="99">
        <v>0</v>
      </c>
      <c r="L231" s="100">
        <v>24</v>
      </c>
      <c r="M231" s="101">
        <v>95</v>
      </c>
      <c r="N231" s="249">
        <v>12</v>
      </c>
    </row>
    <row r="232" spans="1:19" ht="30" x14ac:dyDescent="0.25">
      <c r="A232" s="93" t="s">
        <v>68</v>
      </c>
      <c r="B232" s="94" t="s">
        <v>26</v>
      </c>
      <c r="C232" s="34" t="s">
        <v>75</v>
      </c>
      <c r="D232" s="113">
        <v>6.75</v>
      </c>
      <c r="E232" s="114">
        <v>1.05</v>
      </c>
      <c r="F232" s="135">
        <v>48.85</v>
      </c>
      <c r="G232" s="136">
        <v>233</v>
      </c>
      <c r="H232" s="136">
        <v>5</v>
      </c>
      <c r="I232" s="34" t="s">
        <v>75</v>
      </c>
      <c r="J232" s="113">
        <v>6.75</v>
      </c>
      <c r="K232" s="114">
        <v>1.05</v>
      </c>
      <c r="L232" s="135">
        <v>48.85</v>
      </c>
      <c r="M232" s="136">
        <v>233</v>
      </c>
      <c r="N232" s="256">
        <v>5</v>
      </c>
    </row>
    <row r="233" spans="1:19" x14ac:dyDescent="0.25">
      <c r="A233" s="102"/>
      <c r="B233" s="47" t="s">
        <v>14</v>
      </c>
      <c r="C233" s="97"/>
      <c r="D233" s="30">
        <f>SUM(D229:D232)</f>
        <v>27.88</v>
      </c>
      <c r="E233" s="31">
        <f>SUM(E229:E232)</f>
        <v>21.1</v>
      </c>
      <c r="F233" s="32">
        <f>SUM(F229:F232)</f>
        <v>107.87</v>
      </c>
      <c r="G233" s="33">
        <f>SUM(G229:G232)</f>
        <v>734</v>
      </c>
      <c r="H233" s="33"/>
      <c r="I233" s="97"/>
      <c r="J233" s="30">
        <f>SUM(J229:J232)</f>
        <v>33.28</v>
      </c>
      <c r="K233" s="31">
        <f>SUM(K229:K232)</f>
        <v>25.959999999999997</v>
      </c>
      <c r="L233" s="32">
        <f>SUM(L229:L232)</f>
        <v>120.46000000000001</v>
      </c>
      <c r="M233" s="33">
        <f>SUM(M229:M232)</f>
        <v>850</v>
      </c>
      <c r="N233" s="249"/>
    </row>
    <row r="234" spans="1:19" ht="39" customHeight="1" x14ac:dyDescent="0.25">
      <c r="A234" s="102"/>
      <c r="B234" s="74" t="s">
        <v>15</v>
      </c>
      <c r="C234" s="97"/>
      <c r="D234" s="30"/>
      <c r="E234" s="31"/>
      <c r="F234" s="32"/>
      <c r="G234" s="33"/>
      <c r="H234" s="33"/>
      <c r="I234" s="97"/>
      <c r="J234" s="30"/>
      <c r="K234" s="31"/>
      <c r="L234" s="32"/>
      <c r="M234" s="33"/>
      <c r="N234" s="249"/>
      <c r="S234" t="s">
        <v>137</v>
      </c>
    </row>
    <row r="235" spans="1:19" ht="26.25" customHeight="1" x14ac:dyDescent="0.25">
      <c r="A235" s="93" t="s">
        <v>130</v>
      </c>
      <c r="B235" s="94" t="s">
        <v>129</v>
      </c>
      <c r="C235" s="97" t="s">
        <v>91</v>
      </c>
      <c r="D235" s="98">
        <v>1.44</v>
      </c>
      <c r="E235" s="99">
        <v>3.92</v>
      </c>
      <c r="F235" s="178">
        <v>11.4</v>
      </c>
      <c r="G235" s="179">
        <v>89</v>
      </c>
      <c r="H235" s="179">
        <v>17.39</v>
      </c>
      <c r="I235" s="97" t="s">
        <v>92</v>
      </c>
      <c r="J235" s="98">
        <v>1.8</v>
      </c>
      <c r="K235" s="99">
        <v>4.9000000000000004</v>
      </c>
      <c r="L235" s="100">
        <v>14.25</v>
      </c>
      <c r="M235" s="101">
        <v>111.25</v>
      </c>
      <c r="N235" s="249">
        <v>20.79</v>
      </c>
    </row>
    <row r="236" spans="1:19" ht="21" customHeight="1" x14ac:dyDescent="0.25">
      <c r="A236" s="93" t="s">
        <v>68</v>
      </c>
      <c r="B236" s="94" t="s">
        <v>89</v>
      </c>
      <c r="C236" s="97">
        <v>40</v>
      </c>
      <c r="D236" s="98">
        <v>2.8</v>
      </c>
      <c r="E236" s="99">
        <v>0.43</v>
      </c>
      <c r="F236" s="178">
        <v>15.63</v>
      </c>
      <c r="G236" s="179">
        <v>79</v>
      </c>
      <c r="H236" s="179">
        <v>2</v>
      </c>
      <c r="I236" s="97">
        <v>40</v>
      </c>
      <c r="J236" s="98">
        <v>2.8</v>
      </c>
      <c r="K236" s="99">
        <v>0.43</v>
      </c>
      <c r="L236" s="100">
        <v>15.63</v>
      </c>
      <c r="M236" s="101">
        <v>79</v>
      </c>
      <c r="N236" s="249">
        <v>2</v>
      </c>
      <c r="Q236" s="281"/>
    </row>
    <row r="237" spans="1:19" s="3" customFormat="1" ht="30.75" customHeight="1" x14ac:dyDescent="0.25">
      <c r="A237" s="93" t="s">
        <v>134</v>
      </c>
      <c r="B237" s="94" t="s">
        <v>133</v>
      </c>
      <c r="C237" s="97">
        <v>200</v>
      </c>
      <c r="D237" s="98">
        <v>0.16</v>
      </c>
      <c r="E237" s="99">
        <v>0</v>
      </c>
      <c r="F237" s="178">
        <v>29</v>
      </c>
      <c r="G237" s="179">
        <v>116.6</v>
      </c>
      <c r="H237" s="179">
        <v>10.29</v>
      </c>
      <c r="I237" s="97">
        <v>200</v>
      </c>
      <c r="J237" s="98">
        <v>0.16</v>
      </c>
      <c r="K237" s="99">
        <v>0</v>
      </c>
      <c r="L237" s="100">
        <v>29</v>
      </c>
      <c r="M237" s="101">
        <v>116.6</v>
      </c>
      <c r="N237" s="249">
        <v>10.29</v>
      </c>
    </row>
    <row r="238" spans="1:19" s="3" customFormat="1" ht="19.5" customHeight="1" x14ac:dyDescent="0.25">
      <c r="A238" s="102"/>
      <c r="B238" s="47"/>
      <c r="C238" s="97"/>
      <c r="D238" s="30">
        <f>SUM(D235:D237)</f>
        <v>4.4000000000000004</v>
      </c>
      <c r="E238" s="31">
        <f>SUM(E235:E237)</f>
        <v>4.3499999999999996</v>
      </c>
      <c r="F238" s="32">
        <f>SUM(F235:F237)</f>
        <v>56.03</v>
      </c>
      <c r="G238" s="33">
        <f>SUM(G235:G237)</f>
        <v>284.60000000000002</v>
      </c>
      <c r="H238" s="33"/>
      <c r="I238" s="97"/>
      <c r="J238" s="30">
        <f>SUM(J235:J237)</f>
        <v>4.76</v>
      </c>
      <c r="K238" s="31">
        <f>SUM(K235:K237)</f>
        <v>5.33</v>
      </c>
      <c r="L238" s="32">
        <f>SUM(L235:L237)</f>
        <v>58.88</v>
      </c>
      <c r="M238" s="33">
        <f>SUM(M235:M237)</f>
        <v>306.85000000000002</v>
      </c>
      <c r="N238" s="191"/>
    </row>
    <row r="239" spans="1:19" x14ac:dyDescent="0.25">
      <c r="A239" s="102"/>
      <c r="B239" s="47"/>
      <c r="C239" s="97"/>
      <c r="D239" s="30"/>
      <c r="E239" s="31"/>
      <c r="F239" s="32"/>
      <c r="G239" s="33"/>
      <c r="H239" s="75"/>
      <c r="I239" s="34"/>
      <c r="J239" s="113"/>
      <c r="K239" s="114"/>
      <c r="L239" s="135"/>
      <c r="M239" s="136"/>
      <c r="N239" s="191"/>
    </row>
    <row r="240" spans="1:19" ht="15.75" thickBot="1" x14ac:dyDescent="0.3">
      <c r="A240" s="118"/>
      <c r="B240" s="61" t="s">
        <v>16</v>
      </c>
      <c r="C240" s="37"/>
      <c r="D240" s="38">
        <f>D227+D233+D238</f>
        <v>57.76</v>
      </c>
      <c r="E240" s="39">
        <f>E227+E233+E238</f>
        <v>53.07</v>
      </c>
      <c r="F240" s="40">
        <f>F227+F233+F238</f>
        <v>260.38</v>
      </c>
      <c r="G240" s="41">
        <f>G227+G233+G238</f>
        <v>1751.6</v>
      </c>
      <c r="H240" s="41"/>
      <c r="I240" s="37"/>
      <c r="J240" s="38">
        <f>J227+J233+J238</f>
        <v>65.09</v>
      </c>
      <c r="K240" s="39">
        <f>K227+K233+K238</f>
        <v>60.149999999999991</v>
      </c>
      <c r="L240" s="40">
        <f>L227+L233+L238</f>
        <v>283.99</v>
      </c>
      <c r="M240" s="41">
        <f>M227+M233+M238</f>
        <v>1939.85</v>
      </c>
      <c r="N240" s="37"/>
    </row>
    <row r="241" spans="1:18" x14ac:dyDescent="0.25">
      <c r="A241" s="104"/>
      <c r="B241" s="104"/>
      <c r="C241" s="104"/>
      <c r="D241" s="104"/>
      <c r="E241" s="104"/>
      <c r="F241" s="104"/>
      <c r="G241" s="104"/>
      <c r="H241" s="104"/>
      <c r="I241" s="77"/>
      <c r="J241" s="141"/>
      <c r="K241" s="141"/>
      <c r="L241" s="141"/>
      <c r="M241" s="141"/>
      <c r="N241" s="104"/>
      <c r="P241" s="4"/>
    </row>
    <row r="242" spans="1:18" ht="22.5" customHeight="1" x14ac:dyDescent="0.25">
      <c r="A242" s="104"/>
      <c r="B242" s="104"/>
      <c r="C242" s="104"/>
      <c r="D242" s="104"/>
      <c r="E242" s="104"/>
      <c r="F242" s="104"/>
      <c r="G242" s="104"/>
      <c r="H242" s="104"/>
      <c r="I242" s="77"/>
      <c r="J242" s="141"/>
      <c r="K242" s="141"/>
      <c r="L242" s="141"/>
      <c r="M242" s="141"/>
      <c r="N242" s="104"/>
    </row>
    <row r="243" spans="1:18" x14ac:dyDescent="0.25">
      <c r="A243" s="288" t="s">
        <v>157</v>
      </c>
      <c r="B243" s="11" t="s">
        <v>84</v>
      </c>
      <c r="C243" s="104"/>
      <c r="D243" s="104"/>
      <c r="E243" s="104"/>
      <c r="F243" s="104"/>
      <c r="G243" s="104"/>
      <c r="H243" s="104"/>
      <c r="I243" s="77"/>
      <c r="J243" s="62"/>
      <c r="K243" s="62"/>
      <c r="L243" s="62"/>
      <c r="M243" s="62"/>
      <c r="N243" s="104"/>
    </row>
    <row r="244" spans="1:18" ht="15.75" thickBot="1" x14ac:dyDescent="0.3">
      <c r="A244" s="104"/>
      <c r="B244" s="11" t="s">
        <v>22</v>
      </c>
      <c r="C244" s="104"/>
      <c r="D244" s="122"/>
      <c r="E244" s="122"/>
      <c r="F244" s="122"/>
      <c r="G244" s="122"/>
      <c r="H244" s="122"/>
      <c r="I244" s="77"/>
      <c r="J244" s="62"/>
      <c r="K244" s="62"/>
      <c r="L244" s="62"/>
      <c r="M244" s="62"/>
      <c r="N244" s="104"/>
    </row>
    <row r="245" spans="1:18" ht="19.5" customHeight="1" x14ac:dyDescent="0.25">
      <c r="A245" s="340" t="s">
        <v>1</v>
      </c>
      <c r="B245" s="361" t="s">
        <v>2</v>
      </c>
      <c r="C245" s="340" t="s">
        <v>3</v>
      </c>
      <c r="D245" s="344" t="s">
        <v>4</v>
      </c>
      <c r="E245" s="345"/>
      <c r="F245" s="346"/>
      <c r="G245" s="347" t="s">
        <v>8</v>
      </c>
      <c r="H245" s="334" t="s">
        <v>151</v>
      </c>
      <c r="I245" s="340" t="s">
        <v>3</v>
      </c>
      <c r="J245" s="344" t="s">
        <v>4</v>
      </c>
      <c r="K245" s="345"/>
      <c r="L245" s="345"/>
      <c r="M245" s="346" t="s">
        <v>8</v>
      </c>
      <c r="N245" s="337" t="s">
        <v>151</v>
      </c>
    </row>
    <row r="246" spans="1:18" ht="17.25" customHeight="1" x14ac:dyDescent="0.25">
      <c r="A246" s="343"/>
      <c r="B246" s="362"/>
      <c r="C246" s="353"/>
      <c r="D246" s="44" t="s">
        <v>5</v>
      </c>
      <c r="E246" s="45" t="s">
        <v>6</v>
      </c>
      <c r="F246" s="282" t="s">
        <v>7</v>
      </c>
      <c r="G246" s="348"/>
      <c r="H246" s="335"/>
      <c r="I246" s="353"/>
      <c r="J246" s="44" t="s">
        <v>5</v>
      </c>
      <c r="K246" s="45" t="s">
        <v>6</v>
      </c>
      <c r="L246" s="45" t="s">
        <v>7</v>
      </c>
      <c r="M246" s="370"/>
      <c r="N246" s="338"/>
    </row>
    <row r="247" spans="1:18" ht="17.25" customHeight="1" thickBot="1" x14ac:dyDescent="0.3">
      <c r="A247" s="118"/>
      <c r="B247" s="61"/>
      <c r="C247" s="341"/>
      <c r="D247" s="311"/>
      <c r="E247" s="164"/>
      <c r="F247" s="287"/>
      <c r="G247" s="349"/>
      <c r="H247" s="336"/>
      <c r="I247" s="341"/>
      <c r="J247" s="311"/>
      <c r="K247" s="164"/>
      <c r="L247" s="164"/>
      <c r="M247" s="369"/>
      <c r="N247" s="339"/>
    </row>
    <row r="248" spans="1:18" ht="21" customHeight="1" x14ac:dyDescent="0.25">
      <c r="A248" s="105"/>
      <c r="B248" s="27" t="s">
        <v>9</v>
      </c>
      <c r="C248" s="28"/>
      <c r="D248" s="123"/>
      <c r="E248" s="124"/>
      <c r="F248" s="125"/>
      <c r="G248" s="215"/>
      <c r="H248" s="142"/>
      <c r="I248" s="28"/>
      <c r="J248" s="123"/>
      <c r="K248" s="124"/>
      <c r="L248" s="125"/>
      <c r="M248" s="215"/>
      <c r="N248" s="28"/>
    </row>
    <row r="249" spans="1:18" ht="15.75" x14ac:dyDescent="0.25">
      <c r="A249" s="60" t="s">
        <v>101</v>
      </c>
      <c r="B249" s="63" t="s">
        <v>72</v>
      </c>
      <c r="C249" s="191">
        <v>60</v>
      </c>
      <c r="D249" s="64">
        <v>0.66</v>
      </c>
      <c r="E249" s="65">
        <v>0.12</v>
      </c>
      <c r="F249" s="66">
        <v>2.08</v>
      </c>
      <c r="G249" s="216">
        <v>14.4</v>
      </c>
      <c r="H249" s="67">
        <v>10.3</v>
      </c>
      <c r="I249" s="191">
        <v>100</v>
      </c>
      <c r="J249" s="64">
        <v>1.1000000000000001</v>
      </c>
      <c r="K249" s="65">
        <v>0.2</v>
      </c>
      <c r="L249" s="66">
        <v>3.8</v>
      </c>
      <c r="M249" s="216">
        <v>24</v>
      </c>
      <c r="N249" s="67">
        <v>17.2</v>
      </c>
    </row>
    <row r="250" spans="1:18" s="15" customFormat="1" ht="30" x14ac:dyDescent="0.25">
      <c r="A250" s="102" t="s">
        <v>65</v>
      </c>
      <c r="B250" s="103" t="s">
        <v>64</v>
      </c>
      <c r="C250" s="191">
        <v>155</v>
      </c>
      <c r="D250" s="98">
        <v>9.83</v>
      </c>
      <c r="E250" s="99">
        <v>10.3</v>
      </c>
      <c r="F250" s="100">
        <v>63.76</v>
      </c>
      <c r="G250" s="109">
        <v>313</v>
      </c>
      <c r="H250" s="179">
        <v>30.26</v>
      </c>
      <c r="I250" s="191">
        <v>205</v>
      </c>
      <c r="J250" s="98">
        <v>13.11</v>
      </c>
      <c r="K250" s="99">
        <v>13.6</v>
      </c>
      <c r="L250" s="100">
        <v>85.01</v>
      </c>
      <c r="M250" s="109">
        <v>417</v>
      </c>
      <c r="N250" s="249">
        <v>40.08</v>
      </c>
    </row>
    <row r="251" spans="1:18" s="15" customFormat="1" x14ac:dyDescent="0.25">
      <c r="A251" s="102" t="s">
        <v>40</v>
      </c>
      <c r="B251" s="90" t="s">
        <v>41</v>
      </c>
      <c r="C251" s="191">
        <v>200</v>
      </c>
      <c r="D251" s="98">
        <v>3.6</v>
      </c>
      <c r="E251" s="99">
        <v>2.67</v>
      </c>
      <c r="F251" s="178">
        <v>29.2</v>
      </c>
      <c r="G251" s="109">
        <v>155</v>
      </c>
      <c r="H251" s="179">
        <v>17.77</v>
      </c>
      <c r="I251" s="191">
        <v>200</v>
      </c>
      <c r="J251" s="98">
        <v>3.6</v>
      </c>
      <c r="K251" s="99">
        <v>2.67</v>
      </c>
      <c r="L251" s="100">
        <v>29.2</v>
      </c>
      <c r="M251" s="109">
        <v>155</v>
      </c>
      <c r="N251" s="249">
        <v>17.77</v>
      </c>
    </row>
    <row r="252" spans="1:18" s="15" customFormat="1" x14ac:dyDescent="0.25">
      <c r="A252" s="134" t="s">
        <v>117</v>
      </c>
      <c r="B252" s="90" t="s">
        <v>118</v>
      </c>
      <c r="C252" s="191">
        <v>35</v>
      </c>
      <c r="D252" s="137">
        <v>0.98</v>
      </c>
      <c r="E252" s="138">
        <v>1.2</v>
      </c>
      <c r="F252" s="138">
        <v>27</v>
      </c>
      <c r="G252" s="131">
        <v>123</v>
      </c>
      <c r="H252" s="179">
        <v>14</v>
      </c>
      <c r="I252" s="191">
        <v>35</v>
      </c>
      <c r="J252" s="137">
        <v>0.98</v>
      </c>
      <c r="K252" s="138">
        <v>1.2</v>
      </c>
      <c r="L252" s="138">
        <v>27</v>
      </c>
      <c r="M252" s="131">
        <v>123</v>
      </c>
      <c r="N252" s="249">
        <v>14</v>
      </c>
    </row>
    <row r="253" spans="1:18" s="15" customFormat="1" x14ac:dyDescent="0.25">
      <c r="A253" s="93" t="s">
        <v>68</v>
      </c>
      <c r="B253" s="94" t="s">
        <v>11</v>
      </c>
      <c r="C253" s="191">
        <v>50</v>
      </c>
      <c r="D253" s="98">
        <v>3.16</v>
      </c>
      <c r="E253" s="99">
        <v>0.4</v>
      </c>
      <c r="F253" s="100">
        <v>19.38</v>
      </c>
      <c r="G253" s="109">
        <v>93</v>
      </c>
      <c r="H253" s="179">
        <v>2.5</v>
      </c>
      <c r="I253" s="191">
        <v>50</v>
      </c>
      <c r="J253" s="98">
        <v>3.16</v>
      </c>
      <c r="K253" s="99">
        <v>0.4</v>
      </c>
      <c r="L253" s="100">
        <v>19.38</v>
      </c>
      <c r="M253" s="109">
        <v>93</v>
      </c>
      <c r="N253" s="249">
        <v>2.5</v>
      </c>
    </row>
    <row r="254" spans="1:18" s="15" customFormat="1" x14ac:dyDescent="0.25">
      <c r="A254" s="102"/>
      <c r="B254" s="47" t="s">
        <v>12</v>
      </c>
      <c r="C254" s="191"/>
      <c r="D254" s="30">
        <f>SUM(D249:D253)</f>
        <v>18.23</v>
      </c>
      <c r="E254" s="31">
        <f>SUM(E249:E253)</f>
        <v>14.69</v>
      </c>
      <c r="F254" s="32">
        <f>SUM(F249:F253)</f>
        <v>141.42000000000002</v>
      </c>
      <c r="G254" s="210">
        <f>SUM(G249:G253)</f>
        <v>698.4</v>
      </c>
      <c r="H254" s="33"/>
      <c r="I254" s="191"/>
      <c r="J254" s="30">
        <f>SUM(J249:J253)</f>
        <v>21.95</v>
      </c>
      <c r="K254" s="31">
        <f>SUM(K249:K253)</f>
        <v>18.069999999999997</v>
      </c>
      <c r="L254" s="32">
        <f>SUM(L249:L253)</f>
        <v>164.39</v>
      </c>
      <c r="M254" s="210">
        <f>SUM(M249:M253)</f>
        <v>812</v>
      </c>
      <c r="N254" s="249"/>
    </row>
    <row r="255" spans="1:18" s="15" customFormat="1" ht="27.75" customHeight="1" x14ac:dyDescent="0.25">
      <c r="A255" s="102"/>
      <c r="B255" s="47" t="s">
        <v>13</v>
      </c>
      <c r="C255" s="191"/>
      <c r="D255" s="113"/>
      <c r="E255" s="114"/>
      <c r="F255" s="135"/>
      <c r="G255" s="163"/>
      <c r="H255" s="136"/>
      <c r="I255" s="34"/>
      <c r="J255" s="113"/>
      <c r="K255" s="114"/>
      <c r="L255" s="135"/>
      <c r="M255" s="163"/>
      <c r="N255" s="256"/>
      <c r="P255" s="62"/>
      <c r="Q255" s="62"/>
      <c r="R255" s="77"/>
    </row>
    <row r="256" spans="1:18" ht="30" x14ac:dyDescent="0.25">
      <c r="A256" s="102" t="s">
        <v>53</v>
      </c>
      <c r="B256" s="90" t="s">
        <v>54</v>
      </c>
      <c r="C256" s="191" t="s">
        <v>91</v>
      </c>
      <c r="D256" s="176">
        <v>2.0699999999999998</v>
      </c>
      <c r="E256" s="177">
        <v>4.7300000000000004</v>
      </c>
      <c r="F256" s="177">
        <v>6.68</v>
      </c>
      <c r="G256" s="178">
        <v>79</v>
      </c>
      <c r="H256" s="179">
        <v>14.08</v>
      </c>
      <c r="I256" s="191" t="s">
        <v>92</v>
      </c>
      <c r="J256" s="176">
        <v>2.17</v>
      </c>
      <c r="K256" s="177">
        <v>5.95</v>
      </c>
      <c r="L256" s="177">
        <v>8.18</v>
      </c>
      <c r="M256" s="178">
        <v>96</v>
      </c>
      <c r="N256" s="249">
        <v>17.2</v>
      </c>
    </row>
    <row r="257" spans="1:15" x14ac:dyDescent="0.25">
      <c r="A257" s="148" t="s">
        <v>103</v>
      </c>
      <c r="B257" s="149" t="s">
        <v>128</v>
      </c>
      <c r="C257" s="150">
        <v>90</v>
      </c>
      <c r="D257" s="151">
        <v>9.4</v>
      </c>
      <c r="E257" s="152">
        <v>11.2</v>
      </c>
      <c r="F257" s="153">
        <v>10.199999999999999</v>
      </c>
      <c r="G257" s="217">
        <v>180</v>
      </c>
      <c r="H257" s="154">
        <v>53.84</v>
      </c>
      <c r="I257" s="150">
        <v>100</v>
      </c>
      <c r="J257" s="151">
        <v>10.48</v>
      </c>
      <c r="K257" s="152">
        <v>12.53</v>
      </c>
      <c r="L257" s="153">
        <v>11.44</v>
      </c>
      <c r="M257" s="217">
        <v>200.38</v>
      </c>
      <c r="N257" s="154">
        <v>57.06</v>
      </c>
    </row>
    <row r="258" spans="1:15" x14ac:dyDescent="0.25">
      <c r="A258" s="102" t="s">
        <v>35</v>
      </c>
      <c r="B258" s="90" t="s">
        <v>98</v>
      </c>
      <c r="C258" s="191">
        <v>150</v>
      </c>
      <c r="D258" s="98">
        <v>3.1</v>
      </c>
      <c r="E258" s="99">
        <v>9.35</v>
      </c>
      <c r="F258" s="178">
        <v>19.13</v>
      </c>
      <c r="G258" s="109">
        <v>173</v>
      </c>
      <c r="H258" s="179">
        <v>22.57</v>
      </c>
      <c r="I258" s="191">
        <v>180</v>
      </c>
      <c r="J258" s="98">
        <v>3.9</v>
      </c>
      <c r="K258" s="99">
        <v>14.5</v>
      </c>
      <c r="L258" s="99">
        <v>22.96</v>
      </c>
      <c r="M258" s="178">
        <v>239</v>
      </c>
      <c r="N258" s="249">
        <v>27.37</v>
      </c>
    </row>
    <row r="259" spans="1:15" x14ac:dyDescent="0.25">
      <c r="A259" s="93" t="s">
        <v>24</v>
      </c>
      <c r="B259" s="94" t="s">
        <v>10</v>
      </c>
      <c r="C259" s="191">
        <v>200</v>
      </c>
      <c r="D259" s="98">
        <v>7.0000000000000007E-2</v>
      </c>
      <c r="E259" s="99">
        <v>0.02</v>
      </c>
      <c r="F259" s="178">
        <v>15</v>
      </c>
      <c r="G259" s="109">
        <v>60</v>
      </c>
      <c r="H259" s="179">
        <v>1.89</v>
      </c>
      <c r="I259" s="191">
        <v>200</v>
      </c>
      <c r="J259" s="98">
        <v>7.0000000000000007E-2</v>
      </c>
      <c r="K259" s="99">
        <v>0.02</v>
      </c>
      <c r="L259" s="100">
        <v>15</v>
      </c>
      <c r="M259" s="109">
        <v>60</v>
      </c>
      <c r="N259" s="249">
        <v>1.89</v>
      </c>
    </row>
    <row r="260" spans="1:15" ht="30" x14ac:dyDescent="0.25">
      <c r="A260" s="93" t="s">
        <v>68</v>
      </c>
      <c r="B260" s="94" t="s">
        <v>26</v>
      </c>
      <c r="C260" s="191" t="s">
        <v>74</v>
      </c>
      <c r="D260" s="98">
        <v>6.3</v>
      </c>
      <c r="E260" s="99">
        <v>1.27</v>
      </c>
      <c r="F260" s="178">
        <v>35.17</v>
      </c>
      <c r="G260" s="109">
        <v>177</v>
      </c>
      <c r="H260" s="136">
        <v>4.5</v>
      </c>
      <c r="I260" s="34" t="s">
        <v>75</v>
      </c>
      <c r="J260" s="113">
        <v>6.75</v>
      </c>
      <c r="K260" s="114">
        <v>1.05</v>
      </c>
      <c r="L260" s="135">
        <v>48.85</v>
      </c>
      <c r="M260" s="163">
        <v>233</v>
      </c>
      <c r="N260" s="249">
        <v>5</v>
      </c>
    </row>
    <row r="261" spans="1:15" x14ac:dyDescent="0.25">
      <c r="A261" s="102"/>
      <c r="B261" s="47" t="s">
        <v>14</v>
      </c>
      <c r="C261" s="191"/>
      <c r="D261" s="30">
        <f>SUM(D256:D260)</f>
        <v>20.94</v>
      </c>
      <c r="E261" s="31">
        <f>SUM(E256:E260)</f>
        <v>26.57</v>
      </c>
      <c r="F261" s="32">
        <f>SUM(F256:F260)</f>
        <v>86.18</v>
      </c>
      <c r="G261" s="210">
        <f>SUM(G256:G260)</f>
        <v>669</v>
      </c>
      <c r="H261" s="33"/>
      <c r="I261" s="191"/>
      <c r="J261" s="30">
        <f>SUM(J256:J260)</f>
        <v>23.37</v>
      </c>
      <c r="K261" s="31">
        <f>SUM(K256:K260)</f>
        <v>34.050000000000004</v>
      </c>
      <c r="L261" s="32">
        <f>SUM(L256:L260)</f>
        <v>106.43</v>
      </c>
      <c r="M261" s="210">
        <f>SUM(M256:M260)</f>
        <v>828.38</v>
      </c>
      <c r="N261" s="249"/>
    </row>
    <row r="262" spans="1:15" x14ac:dyDescent="0.25">
      <c r="A262" s="102"/>
      <c r="B262" s="47" t="s">
        <v>15</v>
      </c>
      <c r="C262" s="191"/>
      <c r="D262" s="176"/>
      <c r="E262" s="99"/>
      <c r="F262" s="178"/>
      <c r="G262" s="109"/>
      <c r="H262" s="179"/>
      <c r="I262" s="191"/>
      <c r="J262" s="30"/>
      <c r="K262" s="31"/>
      <c r="L262" s="31"/>
      <c r="M262" s="32"/>
      <c r="N262" s="249"/>
    </row>
    <row r="263" spans="1:15" x14ac:dyDescent="0.25">
      <c r="A263" s="93" t="s">
        <v>86</v>
      </c>
      <c r="B263" s="94" t="s">
        <v>87</v>
      </c>
      <c r="C263" s="191">
        <v>75</v>
      </c>
      <c r="D263" s="176">
        <v>8.4</v>
      </c>
      <c r="E263" s="99">
        <v>10.3</v>
      </c>
      <c r="F263" s="178">
        <v>26.4</v>
      </c>
      <c r="G263" s="109">
        <v>232</v>
      </c>
      <c r="H263" s="179">
        <v>16.149999999999999</v>
      </c>
      <c r="I263" s="191">
        <v>75</v>
      </c>
      <c r="J263" s="176">
        <v>8.4</v>
      </c>
      <c r="K263" s="99">
        <v>10.3</v>
      </c>
      <c r="L263" s="99">
        <v>26.4</v>
      </c>
      <c r="M263" s="178">
        <v>232</v>
      </c>
      <c r="N263" s="249">
        <v>16.149999999999999</v>
      </c>
    </row>
    <row r="264" spans="1:15" x14ac:dyDescent="0.25">
      <c r="A264" s="294" t="s">
        <v>158</v>
      </c>
      <c r="B264" s="90" t="s">
        <v>73</v>
      </c>
      <c r="C264" s="191">
        <v>100</v>
      </c>
      <c r="D264" s="176">
        <v>0.4</v>
      </c>
      <c r="E264" s="99">
        <v>0</v>
      </c>
      <c r="F264" s="178">
        <v>9.8000000000000007</v>
      </c>
      <c r="G264" s="109">
        <v>44</v>
      </c>
      <c r="H264" s="179">
        <v>18</v>
      </c>
      <c r="I264" s="191">
        <v>100</v>
      </c>
      <c r="J264" s="176">
        <v>0.4</v>
      </c>
      <c r="K264" s="99">
        <v>0</v>
      </c>
      <c r="L264" s="99">
        <v>9.8000000000000007</v>
      </c>
      <c r="M264" s="178">
        <v>44</v>
      </c>
      <c r="N264" s="249">
        <v>18</v>
      </c>
    </row>
    <row r="265" spans="1:15" x14ac:dyDescent="0.25">
      <c r="A265" s="102" t="s">
        <v>68</v>
      </c>
      <c r="B265" s="90" t="s">
        <v>135</v>
      </c>
      <c r="C265" s="191">
        <v>200</v>
      </c>
      <c r="D265" s="176">
        <v>5.8</v>
      </c>
      <c r="E265" s="99">
        <v>5</v>
      </c>
      <c r="F265" s="178">
        <v>8</v>
      </c>
      <c r="G265" s="109">
        <v>100</v>
      </c>
      <c r="H265" s="179">
        <v>23.1</v>
      </c>
      <c r="I265" s="191">
        <v>200</v>
      </c>
      <c r="J265" s="176">
        <v>5.8</v>
      </c>
      <c r="K265" s="99">
        <v>5</v>
      </c>
      <c r="L265" s="99">
        <v>8</v>
      </c>
      <c r="M265" s="178">
        <v>100</v>
      </c>
      <c r="N265" s="249">
        <v>22</v>
      </c>
    </row>
    <row r="266" spans="1:15" x14ac:dyDescent="0.25">
      <c r="A266" s="102"/>
      <c r="B266" s="47" t="s">
        <v>80</v>
      </c>
      <c r="C266" s="191"/>
      <c r="D266" s="30">
        <f>SUM(D263:D265)</f>
        <v>14.600000000000001</v>
      </c>
      <c r="E266" s="31">
        <f t="shared" ref="E266:G266" si="0">SUM(E263:E265)</f>
        <v>15.3</v>
      </c>
      <c r="F266" s="32">
        <f t="shared" si="0"/>
        <v>44.2</v>
      </c>
      <c r="G266" s="210">
        <f t="shared" si="0"/>
        <v>376</v>
      </c>
      <c r="H266" s="33"/>
      <c r="I266" s="191"/>
      <c r="J266" s="30">
        <f>SUM(J263:J265)</f>
        <v>14.600000000000001</v>
      </c>
      <c r="K266" s="31">
        <f t="shared" ref="K266:M266" si="1">SUM(K263:K265)</f>
        <v>15.3</v>
      </c>
      <c r="L266" s="31">
        <f t="shared" si="1"/>
        <v>44.2</v>
      </c>
      <c r="M266" s="32">
        <f t="shared" si="1"/>
        <v>376</v>
      </c>
      <c r="N266" s="249"/>
      <c r="O266" s="281"/>
    </row>
    <row r="267" spans="1:15" x14ac:dyDescent="0.25">
      <c r="A267" s="160"/>
      <c r="B267" s="69"/>
      <c r="C267" s="34"/>
      <c r="D267" s="30"/>
      <c r="E267" s="31"/>
      <c r="F267" s="32"/>
      <c r="G267" s="210"/>
      <c r="H267" s="33"/>
      <c r="I267" s="191"/>
      <c r="J267" s="30"/>
      <c r="K267" s="31"/>
      <c r="L267" s="31"/>
      <c r="M267" s="32"/>
      <c r="N267" s="34"/>
      <c r="O267" s="281"/>
    </row>
    <row r="268" spans="1:15" ht="15.75" thickBot="1" x14ac:dyDescent="0.3">
      <c r="A268" s="118"/>
      <c r="B268" s="61" t="s">
        <v>16</v>
      </c>
      <c r="C268" s="37"/>
      <c r="D268" s="38">
        <f>D254+D261+D266</f>
        <v>53.77</v>
      </c>
      <c r="E268" s="39">
        <f>E254+E261+E266</f>
        <v>56.56</v>
      </c>
      <c r="F268" s="40">
        <f>F254+F261+F266</f>
        <v>271.8</v>
      </c>
      <c r="G268" s="71">
        <f>G254+G261+G266</f>
        <v>1743.4</v>
      </c>
      <c r="H268" s="41"/>
      <c r="I268" s="78"/>
      <c r="J268" s="95">
        <f>J254+J261+J266</f>
        <v>59.92</v>
      </c>
      <c r="K268" s="96">
        <f>K254+K261+K266</f>
        <v>67.42</v>
      </c>
      <c r="L268" s="96">
        <f>L254+L261+L266</f>
        <v>315.02</v>
      </c>
      <c r="M268" s="316">
        <f>M254+M261+M266</f>
        <v>2016.38</v>
      </c>
      <c r="N268" s="37"/>
      <c r="O268" s="281"/>
    </row>
    <row r="269" spans="1:15" x14ac:dyDescent="0.25">
      <c r="A269" s="104"/>
      <c r="B269" s="104"/>
      <c r="C269" s="104"/>
      <c r="D269" s="104"/>
      <c r="E269" s="104"/>
      <c r="F269" s="104"/>
      <c r="G269" s="104"/>
      <c r="H269" s="104"/>
      <c r="I269" s="77"/>
      <c r="J269" s="141"/>
      <c r="K269" s="141"/>
      <c r="L269" s="141"/>
      <c r="M269" s="141"/>
      <c r="N269" s="104"/>
    </row>
    <row r="270" spans="1:15" x14ac:dyDescent="0.25">
      <c r="A270" s="104"/>
      <c r="B270" s="104"/>
      <c r="C270" s="104"/>
      <c r="D270" s="104"/>
      <c r="E270" s="104"/>
      <c r="F270" s="104"/>
      <c r="G270" s="104"/>
      <c r="H270" s="104"/>
      <c r="I270" s="77"/>
      <c r="J270" s="141"/>
      <c r="K270" s="141"/>
      <c r="L270" s="141"/>
      <c r="M270" s="141"/>
      <c r="N270" s="104"/>
    </row>
    <row r="271" spans="1:15" x14ac:dyDescent="0.25">
      <c r="A271" s="104"/>
      <c r="B271" s="104"/>
      <c r="C271" s="104"/>
      <c r="D271" s="104"/>
      <c r="E271" s="104"/>
      <c r="F271" s="104"/>
      <c r="G271" s="104"/>
      <c r="H271" s="104"/>
      <c r="I271" s="77"/>
      <c r="J271" s="62"/>
      <c r="K271" s="62"/>
      <c r="L271" s="62"/>
      <c r="M271" s="62"/>
      <c r="N271" s="104"/>
    </row>
    <row r="272" spans="1:15" ht="15.75" x14ac:dyDescent="0.25">
      <c r="A272" s="259"/>
      <c r="B272" s="259"/>
      <c r="C272" s="259"/>
      <c r="D272" s="342"/>
      <c r="E272" s="342"/>
      <c r="F272" s="342"/>
      <c r="G272" s="260"/>
      <c r="H272" s="280"/>
      <c r="I272" s="259"/>
      <c r="J272" s="342"/>
      <c r="K272" s="342"/>
      <c r="L272" s="342"/>
      <c r="M272" s="260"/>
      <c r="N272" s="280"/>
    </row>
    <row r="273" spans="1:21" ht="15.75" x14ac:dyDescent="0.25">
      <c r="A273" s="259"/>
      <c r="B273" s="259"/>
      <c r="C273" s="259"/>
      <c r="D273" s="260"/>
      <c r="E273" s="260"/>
      <c r="F273" s="260"/>
      <c r="G273" s="260"/>
      <c r="H273" s="261"/>
      <c r="I273" s="259"/>
      <c r="J273" s="260"/>
      <c r="K273" s="260"/>
      <c r="L273" s="260"/>
      <c r="M273" s="260"/>
      <c r="N273" s="261"/>
    </row>
    <row r="274" spans="1:21" ht="15.75" x14ac:dyDescent="0.25">
      <c r="A274" s="262"/>
      <c r="B274" s="263"/>
      <c r="C274" s="263"/>
      <c r="D274" s="264"/>
      <c r="E274" s="264"/>
      <c r="F274" s="264"/>
      <c r="G274" s="264"/>
      <c r="H274" s="261"/>
      <c r="I274" s="262"/>
      <c r="J274" s="264"/>
      <c r="K274" s="264"/>
      <c r="L274" s="264"/>
      <c r="M274" s="264"/>
      <c r="N274" s="261"/>
    </row>
    <row r="275" spans="1:21" ht="15.75" x14ac:dyDescent="0.25">
      <c r="A275" s="262"/>
      <c r="B275" s="265"/>
      <c r="C275" s="77"/>
      <c r="D275" s="266"/>
      <c r="E275" s="266"/>
      <c r="F275" s="266"/>
      <c r="G275" s="266"/>
      <c r="H275" s="266"/>
      <c r="I275" s="267"/>
      <c r="J275" s="266"/>
      <c r="K275" s="266"/>
      <c r="L275" s="266"/>
      <c r="M275" s="266"/>
      <c r="N275" s="77"/>
    </row>
    <row r="276" spans="1:21" x14ac:dyDescent="0.25">
      <c r="A276" s="268"/>
      <c r="B276" s="268"/>
      <c r="C276" s="269"/>
      <c r="D276" s="270"/>
      <c r="E276" s="270"/>
      <c r="F276" s="270"/>
      <c r="G276" s="270"/>
      <c r="H276" s="270"/>
      <c r="I276" s="269"/>
      <c r="J276" s="270"/>
      <c r="K276" s="270"/>
      <c r="L276" s="270"/>
      <c r="M276" s="270"/>
      <c r="N276" s="269"/>
    </row>
    <row r="277" spans="1:21" x14ac:dyDescent="0.25">
      <c r="A277" s="262"/>
      <c r="B277" s="262"/>
      <c r="C277" s="77"/>
      <c r="D277" s="141"/>
      <c r="E277" s="141"/>
      <c r="F277" s="141"/>
      <c r="G277" s="141"/>
      <c r="H277" s="141"/>
      <c r="I277" s="77"/>
      <c r="J277" s="141"/>
      <c r="K277" s="141"/>
      <c r="L277" s="141"/>
      <c r="M277" s="141"/>
      <c r="N277" s="77"/>
    </row>
    <row r="278" spans="1:21" x14ac:dyDescent="0.25">
      <c r="A278" s="271"/>
      <c r="B278" s="272"/>
      <c r="C278" s="273"/>
      <c r="D278" s="274"/>
      <c r="E278" s="274"/>
      <c r="F278" s="274"/>
      <c r="G278" s="274"/>
      <c r="H278" s="274"/>
      <c r="I278" s="273"/>
      <c r="J278" s="274"/>
      <c r="K278" s="274"/>
      <c r="L278" s="274"/>
      <c r="M278" s="274"/>
      <c r="N278" s="77"/>
    </row>
    <row r="279" spans="1:21" x14ac:dyDescent="0.25">
      <c r="A279" s="275"/>
      <c r="B279" s="275"/>
      <c r="C279" s="269"/>
      <c r="D279" s="270"/>
      <c r="E279" s="270"/>
      <c r="F279" s="270"/>
      <c r="G279" s="270"/>
      <c r="H279" s="270"/>
      <c r="I279" s="269"/>
      <c r="J279" s="270"/>
      <c r="K279" s="270"/>
      <c r="L279" s="270"/>
      <c r="M279" s="270"/>
      <c r="N279" s="269"/>
    </row>
    <row r="280" spans="1:21" x14ac:dyDescent="0.25">
      <c r="A280" s="262"/>
      <c r="B280" s="263"/>
      <c r="C280" s="77"/>
      <c r="D280" s="62"/>
      <c r="E280" s="62"/>
      <c r="F280" s="62"/>
      <c r="G280" s="62"/>
      <c r="H280" s="62"/>
      <c r="I280" s="77"/>
      <c r="J280" s="62"/>
      <c r="K280" s="62"/>
      <c r="L280" s="62"/>
      <c r="M280" s="62"/>
      <c r="N280" s="77"/>
    </row>
    <row r="281" spans="1:21" x14ac:dyDescent="0.25">
      <c r="A281" s="262"/>
      <c r="B281" s="263"/>
      <c r="C281" s="77"/>
      <c r="D281" s="141"/>
      <c r="E281" s="141"/>
      <c r="F281" s="141"/>
      <c r="G281" s="141"/>
      <c r="H281" s="141"/>
      <c r="I281" s="77"/>
      <c r="J281" s="141"/>
      <c r="K281" s="141"/>
      <c r="L281" s="141"/>
      <c r="M281" s="141"/>
      <c r="N281" s="77"/>
    </row>
    <row r="282" spans="1:21" x14ac:dyDescent="0.25">
      <c r="A282" s="262"/>
      <c r="B282" s="262"/>
      <c r="C282" s="77"/>
      <c r="D282" s="141"/>
      <c r="E282" s="141"/>
      <c r="F282" s="141"/>
      <c r="G282" s="141"/>
      <c r="H282" s="141"/>
      <c r="I282" s="77"/>
      <c r="J282" s="141"/>
      <c r="K282" s="141"/>
      <c r="L282" s="141"/>
      <c r="M282" s="141"/>
      <c r="N282" s="77"/>
    </row>
    <row r="283" spans="1:21" x14ac:dyDescent="0.25">
      <c r="A283" s="262"/>
      <c r="B283" s="265"/>
      <c r="C283" s="77"/>
      <c r="D283" s="141"/>
      <c r="E283" s="141"/>
      <c r="F283" s="141"/>
      <c r="G283" s="141"/>
      <c r="H283" s="141"/>
      <c r="I283" s="77"/>
      <c r="J283" s="141"/>
      <c r="K283" s="141"/>
      <c r="L283" s="141"/>
      <c r="M283" s="141"/>
      <c r="N283" s="77"/>
    </row>
    <row r="284" spans="1:21" x14ac:dyDescent="0.25">
      <c r="A284" s="262"/>
      <c r="B284" s="262"/>
      <c r="C284" s="77"/>
      <c r="D284" s="141"/>
      <c r="E284" s="141"/>
      <c r="F284" s="141"/>
      <c r="G284" s="276"/>
      <c r="H284" s="276"/>
      <c r="I284" s="77"/>
      <c r="J284" s="141"/>
      <c r="K284" s="141"/>
      <c r="L284" s="141"/>
      <c r="M284" s="141"/>
      <c r="N284" s="77"/>
    </row>
    <row r="285" spans="1:21" x14ac:dyDescent="0.25">
      <c r="A285" s="262"/>
      <c r="B285" s="262"/>
      <c r="C285" s="77"/>
      <c r="D285" s="141"/>
      <c r="E285" s="141"/>
      <c r="F285" s="141"/>
      <c r="G285" s="141"/>
      <c r="H285" s="141"/>
      <c r="I285" s="77"/>
      <c r="J285" s="141"/>
      <c r="K285" s="141"/>
      <c r="L285" s="141"/>
      <c r="M285" s="141"/>
      <c r="N285" s="77"/>
    </row>
    <row r="286" spans="1:21" x14ac:dyDescent="0.25">
      <c r="A286" s="275"/>
      <c r="B286" s="275"/>
      <c r="C286" s="77"/>
      <c r="D286" s="141"/>
      <c r="E286" s="141"/>
      <c r="F286" s="141"/>
      <c r="G286" s="141"/>
      <c r="H286" s="141"/>
      <c r="I286" s="77"/>
      <c r="J286" s="141"/>
      <c r="K286" s="141"/>
      <c r="L286" s="141"/>
      <c r="M286" s="141"/>
      <c r="N286" s="77"/>
    </row>
    <row r="287" spans="1:21" x14ac:dyDescent="0.25">
      <c r="A287" s="262"/>
      <c r="B287" s="277"/>
      <c r="C287" s="77"/>
      <c r="D287" s="62"/>
      <c r="E287" s="62"/>
      <c r="F287" s="62"/>
      <c r="G287" s="278"/>
      <c r="H287" s="278"/>
      <c r="I287" s="77"/>
      <c r="J287" s="62"/>
      <c r="K287" s="62"/>
      <c r="L287" s="62"/>
      <c r="M287" s="62"/>
      <c r="N287" s="77"/>
    </row>
    <row r="288" spans="1:21" x14ac:dyDescent="0.25">
      <c r="A288" s="262"/>
      <c r="B288" s="263"/>
      <c r="C288" s="77"/>
      <c r="D288" s="62"/>
      <c r="E288" s="62"/>
      <c r="F288" s="62"/>
      <c r="G288" s="62"/>
      <c r="H288" s="62"/>
      <c r="I288" s="77"/>
      <c r="J288" s="62"/>
      <c r="K288" s="62"/>
      <c r="L288" s="62"/>
      <c r="M288" s="62"/>
      <c r="N288" s="77"/>
      <c r="U288" t="s">
        <v>152</v>
      </c>
    </row>
    <row r="289" spans="1:14" x14ac:dyDescent="0.25">
      <c r="A289" s="262"/>
      <c r="B289" s="262"/>
      <c r="C289" s="77"/>
      <c r="D289" s="141"/>
      <c r="E289" s="141"/>
      <c r="F289" s="141"/>
      <c r="G289" s="141"/>
      <c r="H289" s="141"/>
      <c r="I289" s="77"/>
      <c r="J289" s="141"/>
      <c r="K289" s="141"/>
      <c r="L289" s="141"/>
      <c r="M289" s="141"/>
      <c r="N289" s="77"/>
    </row>
    <row r="290" spans="1:14" x14ac:dyDescent="0.25">
      <c r="A290" s="275"/>
      <c r="B290" s="275"/>
      <c r="C290" s="77"/>
      <c r="D290" s="141"/>
      <c r="E290" s="141"/>
      <c r="F290" s="141"/>
      <c r="G290" s="141"/>
      <c r="H290" s="141"/>
      <c r="I290" s="77"/>
      <c r="J290" s="141"/>
      <c r="K290" s="141"/>
      <c r="L290" s="141"/>
      <c r="M290" s="141"/>
      <c r="N290" s="77"/>
    </row>
    <row r="291" spans="1:14" x14ac:dyDescent="0.25">
      <c r="A291" s="275"/>
      <c r="B291" s="275"/>
      <c r="C291" s="77"/>
      <c r="D291" s="141"/>
      <c r="E291" s="141"/>
      <c r="F291" s="141"/>
      <c r="G291" s="141"/>
      <c r="H291" s="141"/>
      <c r="I291" s="77"/>
      <c r="J291" s="141"/>
      <c r="K291" s="141"/>
      <c r="L291" s="141"/>
      <c r="M291" s="141"/>
      <c r="N291" s="77"/>
    </row>
    <row r="292" spans="1:14" x14ac:dyDescent="0.25">
      <c r="A292" s="262"/>
      <c r="B292" s="262"/>
      <c r="C292" s="140"/>
      <c r="D292" s="62"/>
      <c r="E292" s="62"/>
      <c r="F292" s="62"/>
      <c r="G292" s="62"/>
      <c r="H292" s="62"/>
      <c r="I292" s="77"/>
      <c r="J292" s="62"/>
      <c r="K292" s="62"/>
      <c r="L292" s="62"/>
      <c r="M292" s="62"/>
      <c r="N292" s="140"/>
    </row>
    <row r="293" spans="1:14" x14ac:dyDescent="0.25">
      <c r="A293" s="279"/>
      <c r="B293" s="279"/>
      <c r="C293" s="77"/>
      <c r="D293" s="141"/>
      <c r="E293" s="141"/>
      <c r="F293" s="141"/>
      <c r="G293" s="141"/>
      <c r="H293" s="141"/>
      <c r="I293" s="77"/>
      <c r="J293" s="141"/>
      <c r="K293" s="141"/>
      <c r="L293" s="141"/>
      <c r="M293" s="141"/>
      <c r="N293" s="77"/>
    </row>
    <row r="294" spans="1:14" x14ac:dyDescent="0.25">
      <c r="A294" s="279"/>
      <c r="B294" s="279"/>
      <c r="C294" s="77"/>
      <c r="D294" s="141"/>
      <c r="E294" s="141"/>
      <c r="F294" s="141"/>
      <c r="G294" s="141"/>
      <c r="H294" s="141"/>
      <c r="I294" s="77"/>
      <c r="J294" s="141"/>
      <c r="K294" s="141"/>
      <c r="L294" s="141"/>
      <c r="M294" s="141"/>
      <c r="N294" s="77"/>
    </row>
    <row r="295" spans="1:14" x14ac:dyDescent="0.25">
      <c r="A295" s="279"/>
      <c r="B295" s="279"/>
      <c r="C295" s="77"/>
      <c r="D295" s="141"/>
      <c r="E295" s="141"/>
      <c r="F295" s="141"/>
      <c r="G295" s="141"/>
      <c r="H295" s="141"/>
      <c r="I295" s="77"/>
      <c r="J295" s="141"/>
      <c r="K295" s="141"/>
      <c r="L295" s="141"/>
      <c r="M295" s="141"/>
      <c r="N295" s="77"/>
    </row>
    <row r="296" spans="1:14" x14ac:dyDescent="0.25">
      <c r="A296" s="262"/>
      <c r="B296" s="263"/>
      <c r="C296" s="77"/>
      <c r="D296" s="62"/>
      <c r="E296" s="62"/>
      <c r="F296" s="62"/>
      <c r="G296" s="62"/>
      <c r="H296" s="62"/>
      <c r="I296" s="77"/>
      <c r="J296" s="62"/>
      <c r="K296" s="62"/>
      <c r="L296" s="62"/>
      <c r="M296" s="62"/>
      <c r="N296" s="77"/>
    </row>
    <row r="297" spans="1:14" x14ac:dyDescent="0.25">
      <c r="A297" s="262"/>
      <c r="B297" s="263"/>
      <c r="C297" s="77"/>
      <c r="D297" s="62"/>
      <c r="E297" s="62"/>
      <c r="F297" s="62"/>
      <c r="G297" s="62"/>
      <c r="H297" s="62"/>
      <c r="I297" s="77"/>
      <c r="J297" s="62"/>
      <c r="K297" s="62"/>
      <c r="L297" s="62"/>
      <c r="M297" s="62"/>
      <c r="N297" s="77"/>
    </row>
  </sheetData>
  <mergeCells count="94">
    <mergeCell ref="C245:C247"/>
    <mergeCell ref="H57:H58"/>
    <mergeCell ref="N57:N58"/>
    <mergeCell ref="J245:L245"/>
    <mergeCell ref="M245:M247"/>
    <mergeCell ref="I135:I136"/>
    <mergeCell ref="J135:L135"/>
    <mergeCell ref="M135:M136"/>
    <mergeCell ref="I163:I164"/>
    <mergeCell ref="J163:L163"/>
    <mergeCell ref="M163:M164"/>
    <mergeCell ref="I192:I193"/>
    <mergeCell ref="J192:L192"/>
    <mergeCell ref="M192:M193"/>
    <mergeCell ref="I220:I221"/>
    <mergeCell ref="J220:L220"/>
    <mergeCell ref="D110:F110"/>
    <mergeCell ref="G110:G111"/>
    <mergeCell ref="A84:A85"/>
    <mergeCell ref="B84:B85"/>
    <mergeCell ref="C84:C85"/>
    <mergeCell ref="D84:F84"/>
    <mergeCell ref="G84:G85"/>
    <mergeCell ref="C110:C111"/>
    <mergeCell ref="G3:G4"/>
    <mergeCell ref="C57:C58"/>
    <mergeCell ref="D57:F57"/>
    <mergeCell ref="G57:G58"/>
    <mergeCell ref="A3:A4"/>
    <mergeCell ref="B3:B4"/>
    <mergeCell ref="C3:C4"/>
    <mergeCell ref="D3:F3"/>
    <mergeCell ref="D29:F29"/>
    <mergeCell ref="A245:A246"/>
    <mergeCell ref="B245:B246"/>
    <mergeCell ref="A163:A164"/>
    <mergeCell ref="A57:A58"/>
    <mergeCell ref="B57:B58"/>
    <mergeCell ref="A110:A111"/>
    <mergeCell ref="B110:B111"/>
    <mergeCell ref="A135:A136"/>
    <mergeCell ref="B135:B136"/>
    <mergeCell ref="A220:A221"/>
    <mergeCell ref="B220:B221"/>
    <mergeCell ref="C220:C221"/>
    <mergeCell ref="A192:A193"/>
    <mergeCell ref="B192:B193"/>
    <mergeCell ref="C192:C193"/>
    <mergeCell ref="D135:F135"/>
    <mergeCell ref="G135:G136"/>
    <mergeCell ref="B163:B164"/>
    <mergeCell ref="C163:C164"/>
    <mergeCell ref="D163:F163"/>
    <mergeCell ref="G163:G164"/>
    <mergeCell ref="C135:C136"/>
    <mergeCell ref="H163:H164"/>
    <mergeCell ref="N163:N164"/>
    <mergeCell ref="N192:N193"/>
    <mergeCell ref="N220:N221"/>
    <mergeCell ref="H3:H4"/>
    <mergeCell ref="N3:N4"/>
    <mergeCell ref="M3:M4"/>
    <mergeCell ref="I3:I4"/>
    <mergeCell ref="J3:L3"/>
    <mergeCell ref="J29:L29"/>
    <mergeCell ref="M220:M221"/>
    <mergeCell ref="I57:I58"/>
    <mergeCell ref="J57:L57"/>
    <mergeCell ref="M57:M58"/>
    <mergeCell ref="I84:I85"/>
    <mergeCell ref="J84:L84"/>
    <mergeCell ref="H84:H85"/>
    <mergeCell ref="N84:N85"/>
    <mergeCell ref="H110:H111"/>
    <mergeCell ref="N110:N111"/>
    <mergeCell ref="H135:H136"/>
    <mergeCell ref="N135:N136"/>
    <mergeCell ref="M84:M85"/>
    <mergeCell ref="I110:I111"/>
    <mergeCell ref="J110:L110"/>
    <mergeCell ref="M110:M111"/>
    <mergeCell ref="H245:H247"/>
    <mergeCell ref="N245:N247"/>
    <mergeCell ref="H192:H193"/>
    <mergeCell ref="D272:F272"/>
    <mergeCell ref="J272:L272"/>
    <mergeCell ref="H220:H221"/>
    <mergeCell ref="D245:F245"/>
    <mergeCell ref="G245:G247"/>
    <mergeCell ref="D220:F220"/>
    <mergeCell ref="G220:G221"/>
    <mergeCell ref="D192:F192"/>
    <mergeCell ref="G192:G193"/>
    <mergeCell ref="I245:I247"/>
  </mergeCells>
  <pageMargins left="0.23622047244094488" right="0.23622047244094488" top="0.19685039370078741" bottom="0.19685039370078741" header="0.19685039370078741" footer="0.19685039370078741"/>
  <pageSetup paperSize="9" scale="67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2021-09-07T04:46:09Z</dcterms:modified>
</cp:coreProperties>
</file>